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85"/>
  </bookViews>
  <sheets>
    <sheet name="Sheet1" sheetId="1" r:id="rId1"/>
  </sheets>
  <externalReferences>
    <externalReference r:id="rId2"/>
  </externalReferences>
  <definedNames>
    <definedName name="_xlnm._FilterDatabase" localSheetId="0" hidden="1">Sheet1!$A$2:$I$26</definedName>
    <definedName name="_xlnm.Print_Titles" localSheetId="0">Sheet1!$1:$2</definedName>
  </definedNames>
  <calcPr calcId="144525"/>
</workbook>
</file>

<file path=xl/sharedStrings.xml><?xml version="1.0" encoding="utf-8"?>
<sst xmlns="http://schemas.openxmlformats.org/spreadsheetml/2006/main" count="302" uniqueCount="110">
  <si>
    <t>2025年下半年广东省连州市赴高校设点面向社会公开招聘编制教师第一批拟聘用人员名单</t>
  </si>
  <si>
    <t>序号</t>
  </si>
  <si>
    <t>姓名</t>
  </si>
  <si>
    <t>岗位名称</t>
  </si>
  <si>
    <t>岗位代码</t>
  </si>
  <si>
    <t>学历</t>
  </si>
  <si>
    <t>学位</t>
  </si>
  <si>
    <t>毕业院校</t>
  </si>
  <si>
    <t>专业</t>
  </si>
  <si>
    <t>拟聘用单位</t>
  </si>
  <si>
    <t>聂珊</t>
  </si>
  <si>
    <t>本科</t>
  </si>
  <si>
    <t>学士</t>
  </si>
  <si>
    <t>汉语言文学</t>
  </si>
  <si>
    <t>广州六中连州实验中学</t>
  </si>
  <si>
    <t>蒋璇</t>
  </si>
  <si>
    <t>数学与应用数学</t>
  </si>
  <si>
    <t>连州中学</t>
  </si>
  <si>
    <t>冯诚</t>
  </si>
  <si>
    <t>连州市第二中学</t>
  </si>
  <si>
    <t>王佳庆</t>
  </si>
  <si>
    <t>石小龙</t>
  </si>
  <si>
    <t>黄嘉慧</t>
  </si>
  <si>
    <t>吴泽廷</t>
  </si>
  <si>
    <t>韦国源</t>
  </si>
  <si>
    <t>娄志平</t>
  </si>
  <si>
    <t>英语</t>
  </si>
  <si>
    <t>郭丽敏</t>
  </si>
  <si>
    <t>英语（师范类）</t>
  </si>
  <si>
    <t>陈慧儿</t>
  </si>
  <si>
    <t>研究生</t>
  </si>
  <si>
    <t>硕士</t>
  </si>
  <si>
    <t>英语笔译</t>
  </si>
  <si>
    <t>戴洁</t>
  </si>
  <si>
    <t>物理学（师范）</t>
  </si>
  <si>
    <t>黎春意</t>
  </si>
  <si>
    <t>化学</t>
  </si>
  <si>
    <t>晏静琪</t>
  </si>
  <si>
    <t>吴志龙</t>
  </si>
  <si>
    <t>林宝文</t>
  </si>
  <si>
    <t>思想政治教育</t>
  </si>
  <si>
    <t>王沛</t>
  </si>
  <si>
    <t>华南师范大学</t>
  </si>
  <si>
    <t>思想政治教育（师范）</t>
  </si>
  <si>
    <t>曹贝贝</t>
  </si>
  <si>
    <t>历史学（师范）</t>
  </si>
  <si>
    <t>陈雅玲</t>
  </si>
  <si>
    <t>地理科学</t>
  </si>
  <si>
    <t>胡可颖</t>
  </si>
  <si>
    <t>温景希</t>
  </si>
  <si>
    <t>张子骏</t>
  </si>
  <si>
    <t>体育教育</t>
  </si>
  <si>
    <t>廖涵</t>
  </si>
  <si>
    <t>刘梓健</t>
  </si>
  <si>
    <t>武术与民族传统体育</t>
  </si>
  <si>
    <t>邓淑兰</t>
  </si>
  <si>
    <t>伍思蕙</t>
  </si>
  <si>
    <t>金昌昊</t>
  </si>
  <si>
    <t>彭晨</t>
  </si>
  <si>
    <t>吉首大学</t>
  </si>
  <si>
    <t>数学与应用数学（师范）</t>
  </si>
  <si>
    <t>连州市北山中学</t>
  </si>
  <si>
    <t>夏明伟</t>
  </si>
  <si>
    <t>周钦攀</t>
  </si>
  <si>
    <t>连州市慧光中学</t>
  </si>
  <si>
    <t>邵宏昌</t>
  </si>
  <si>
    <t>肖蕊</t>
  </si>
  <si>
    <t>连州市龙坪中学</t>
  </si>
  <si>
    <t>郑明荣</t>
  </si>
  <si>
    <t>连州市大路边中学</t>
  </si>
  <si>
    <t>李威霖</t>
  </si>
  <si>
    <t>李婷</t>
  </si>
  <si>
    <t>陈潼儿</t>
  </si>
  <si>
    <t>刘颖</t>
  </si>
  <si>
    <t>连州市西岸中心学校</t>
  </si>
  <si>
    <t>曾诗平</t>
  </si>
  <si>
    <t>朱静雯</t>
  </si>
  <si>
    <t>连州市大路边镇山塘学校</t>
  </si>
  <si>
    <t>黄俊伟</t>
  </si>
  <si>
    <t>物理学</t>
  </si>
  <si>
    <t>骆齐</t>
  </si>
  <si>
    <t>历史学</t>
  </si>
  <si>
    <t>朱伟乾</t>
  </si>
  <si>
    <t>陈琼姿</t>
  </si>
  <si>
    <t>张应坤</t>
  </si>
  <si>
    <t>吴杏子</t>
  </si>
  <si>
    <t>应用心理学（师范）</t>
  </si>
  <si>
    <t>九陂镇中心学校</t>
  </si>
  <si>
    <t>盘卓媛</t>
  </si>
  <si>
    <t>保安镇中心学校</t>
  </si>
  <si>
    <t>吕铃香</t>
  </si>
  <si>
    <t>心理学</t>
  </si>
  <si>
    <t>龙坪镇中心小学</t>
  </si>
  <si>
    <t>潘韵烨</t>
  </si>
  <si>
    <t>大路边镇中心小学</t>
  </si>
  <si>
    <t>李婧怡</t>
  </si>
  <si>
    <t>星子镇清江学校</t>
  </si>
  <si>
    <t>欧阳世桃</t>
  </si>
  <si>
    <t>连州市职业技术学校</t>
  </si>
  <si>
    <t>麦琦</t>
  </si>
  <si>
    <t>刘静雯</t>
  </si>
  <si>
    <t>莫锦华</t>
  </si>
  <si>
    <t>李心薇</t>
  </si>
  <si>
    <t>盘孟贵</t>
  </si>
  <si>
    <t>何如茵</t>
  </si>
  <si>
    <t>教育技术学</t>
  </si>
  <si>
    <r>
      <rPr>
        <sz val="14"/>
        <rFont val="仿宋_GB2312"/>
        <charset val="134"/>
      </rPr>
      <t>余茹</t>
    </r>
    <r>
      <rPr>
        <sz val="14"/>
        <rFont val="宋体"/>
        <charset val="134"/>
      </rPr>
      <t>玥</t>
    </r>
  </si>
  <si>
    <t>广东省连州卫生学校</t>
  </si>
  <si>
    <t>施泳霖</t>
  </si>
  <si>
    <t>基础心理学</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</si>
</sst>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name val="宋体"/>
      <charset val="134"/>
      <scheme val="minor"/>
    </font>
    <font>
      <sz val="18"/>
      <color theme="1"/>
      <name val="国标小标宋"/>
      <charset val="134"/>
    </font>
    <font>
      <sz val="12"/>
      <color theme="1"/>
      <name val="宋体"/>
      <charset val="134"/>
      <scheme val="major"/>
    </font>
    <font>
      <sz val="14"/>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u/>
      <sz val="11"/>
      <color rgb="FF0000FF"/>
      <name val="宋体"/>
      <charset val="0"/>
      <scheme val="minor"/>
    </font>
    <font>
      <sz val="11"/>
      <color rgb="FFFA7D00"/>
      <name val="宋体"/>
      <charset val="0"/>
      <scheme val="minor"/>
    </font>
    <font>
      <sz val="14"/>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6" fillId="21" borderId="0" applyNumberFormat="0" applyBorder="0" applyAlignment="0" applyProtection="0">
      <alignment vertical="center"/>
    </xf>
    <xf numFmtId="0" fontId="5" fillId="27" borderId="0" applyNumberFormat="0" applyBorder="0" applyAlignment="0" applyProtection="0">
      <alignment vertical="center"/>
    </xf>
    <xf numFmtId="0" fontId="5" fillId="25" borderId="0" applyNumberFormat="0" applyBorder="0" applyAlignment="0" applyProtection="0">
      <alignment vertical="center"/>
    </xf>
    <xf numFmtId="0" fontId="6" fillId="16" borderId="0" applyNumberFormat="0" applyBorder="0" applyAlignment="0" applyProtection="0">
      <alignment vertical="center"/>
    </xf>
    <xf numFmtId="0" fontId="6" fillId="24" borderId="0" applyNumberFormat="0" applyBorder="0" applyAlignment="0" applyProtection="0">
      <alignment vertical="center"/>
    </xf>
    <xf numFmtId="0" fontId="5" fillId="20" borderId="0" applyNumberFormat="0" applyBorder="0" applyAlignment="0" applyProtection="0">
      <alignment vertical="center"/>
    </xf>
    <xf numFmtId="0" fontId="6" fillId="15"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12"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22" borderId="6" applyNumberFormat="0" applyAlignment="0" applyProtection="0">
      <alignment vertical="center"/>
    </xf>
    <xf numFmtId="0" fontId="19" fillId="0" borderId="5" applyNumberFormat="0" applyFill="0" applyAlignment="0" applyProtection="0">
      <alignment vertical="center"/>
    </xf>
    <xf numFmtId="0" fontId="17" fillId="23" borderId="3" applyNumberFormat="0" applyAlignment="0" applyProtection="0">
      <alignment vertical="center"/>
    </xf>
    <xf numFmtId="0" fontId="22" fillId="0" borderId="0" applyNumberFormat="0" applyFill="0" applyBorder="0" applyAlignment="0" applyProtection="0">
      <alignment vertical="center"/>
    </xf>
    <xf numFmtId="0" fontId="16" fillId="14" borderId="7" applyNumberFormat="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42" fontId="0" fillId="0" borderId="0" applyFont="0" applyFill="0" applyBorder="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0" fontId="10" fillId="14" borderId="3"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28" borderId="0" applyNumberFormat="0" applyBorder="0" applyAlignment="0" applyProtection="0">
      <alignment vertical="center"/>
    </xf>
    <xf numFmtId="0" fontId="0" fillId="11" borderId="2" applyNumberFormat="0" applyFont="0" applyAlignment="0" applyProtection="0">
      <alignment vertical="center"/>
    </xf>
    <xf numFmtId="0" fontId="21" fillId="2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9" applyNumberFormat="0" applyFill="0" applyAlignment="0" applyProtection="0">
      <alignment vertical="center"/>
    </xf>
    <xf numFmtId="0" fontId="5"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18" fillId="0" borderId="8" applyNumberFormat="0" applyFill="0" applyAlignment="0" applyProtection="0">
      <alignment vertical="center"/>
    </xf>
    <xf numFmtId="0" fontId="6" fillId="6" borderId="0" applyNumberFormat="0" applyBorder="0" applyAlignment="0" applyProtection="0">
      <alignment vertical="center"/>
    </xf>
    <xf numFmtId="0" fontId="8" fillId="5" borderId="0" applyNumberFormat="0" applyBorder="0" applyAlignment="0" applyProtection="0">
      <alignment vertical="center"/>
    </xf>
    <xf numFmtId="0" fontId="5" fillId="19" borderId="0" applyNumberFormat="0" applyBorder="0" applyAlignment="0" applyProtection="0">
      <alignment vertical="center"/>
    </xf>
    <xf numFmtId="0" fontId="9"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cellStyleXfs>
  <cellXfs count="12">
    <xf numFmtId="0" fontId="0" fillId="0" borderId="0" xfId="0">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 fillId="0" borderId="0" xfId="0" applyFont="1" applyFill="1">
      <alignment vertical="center"/>
    </xf>
    <xf numFmtId="0" fontId="0" fillId="0" borderId="0" xfId="0" applyFont="1" applyFill="1" applyAlignment="1">
      <alignment vertical="center" wrapText="1"/>
    </xf>
    <xf numFmtId="0" fontId="0"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cache/.fr-VZkYQf/2025&#24180;&#19979;&#21322;&#24180;&#24191;&#19996;&#30465;&#36830;&#24030;&#24066;&#36212;&#39640;&#26657;&#35774;&#28857;&#38754;&#21521;&#31038;&#20250;&#20844;&#24320;&#25307;&#32856;&#32534;&#21046;&#25945;&#24072;&#31532;&#19968;&#25209;&#25311;&#32856;&#29992;&#20154;&#21592;&#21517;&#21333;&#20844;&#31034;//&#27431;&#38899;202512&#24320;&#22987;/&#25945;&#24072;&#25307;&#32856;-&#32771;&#23519;&#26448;&#26009;/2025&#24180;&#19979;&#21322;&#24180;&#24191;&#19996;&#30465;&#36830;&#24030;&#24066;&#36212;&#39640;&#26657;&#35774;&#28857;&#38754;&#21521;&#31038;&#20250;&#20844;&#24320;&#25307;&#32856;&#32534;&#21046;&#25945;&#24072;/&#36827;&#20837;&#20307;&#26816;&#20154;&#21592;&#21517;&#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B2" t="str">
            <v>姓名</v>
          </cell>
          <cell r="C2" t="str">
            <v>性别</v>
          </cell>
          <cell r="D2" t="str">
            <v>准考证号</v>
          </cell>
          <cell r="E2" t="str">
            <v>身份证号码</v>
          </cell>
          <cell r="F2" t="str">
            <v>出生日期</v>
          </cell>
          <cell r="G2" t="str">
            <v>身份证号</v>
          </cell>
          <cell r="H2" t="str">
            <v>联系电话</v>
          </cell>
          <cell r="I2" t="str">
            <v>岗位代码</v>
          </cell>
          <cell r="J2" t="str">
            <v>报考岗位</v>
          </cell>
          <cell r="K2" t="str">
            <v>人员类型</v>
          </cell>
          <cell r="L2" t="str">
            <v>报考专业</v>
          </cell>
          <cell r="M2" t="str">
            <v>民族</v>
          </cell>
          <cell r="N2" t="str">
            <v>政治面貌</v>
          </cell>
          <cell r="O2" t="str">
            <v>籍贯</v>
          </cell>
          <cell r="P2" t="str">
            <v>报考学历</v>
          </cell>
          <cell r="Q2" t="str">
            <v>报考学位</v>
          </cell>
          <cell r="R2" t="str">
            <v>毕业院校</v>
          </cell>
          <cell r="S2" t="str">
            <v>毕业时间</v>
          </cell>
          <cell r="T2" t="str">
            <v>联系电话</v>
          </cell>
          <cell r="U2" t="str">
            <v>笔试成绩单</v>
          </cell>
          <cell r="V2" t="str">
            <v>面试成绩</v>
          </cell>
          <cell r="W2" t="str">
            <v>综合成绩</v>
          </cell>
          <cell r="X2" t="str">
            <v>综合排名</v>
          </cell>
          <cell r="Y2" t="str">
            <v>是否进入体检</v>
          </cell>
        </row>
        <row r="3">
          <cell r="B3" t="str">
            <v>李雪</v>
          </cell>
          <cell r="C3" t="str">
            <v>女</v>
          </cell>
          <cell r="D3">
            <v>20251010108</v>
          </cell>
          <cell r="E3" t="str">
            <v>440221199809096226</v>
          </cell>
          <cell r="F3" t="str">
            <v>1998-09-09</v>
          </cell>
          <cell r="G3" t="str">
            <v>441625200401123028</v>
          </cell>
          <cell r="H3" t="str">
            <v>15718252004</v>
          </cell>
          <cell r="I3" t="str">
            <v>101</v>
          </cell>
          <cell r="J3" t="str">
            <v>高中语文教师</v>
          </cell>
          <cell r="K3" t="str">
            <v>社会人员</v>
          </cell>
          <cell r="L3" t="str">
            <v>汉语言文学(B050101)</v>
          </cell>
          <cell r="M3" t="str">
            <v>汉族</v>
          </cell>
          <cell r="N3" t="str">
            <v>共青团员</v>
          </cell>
          <cell r="O3" t="str">
            <v>广东省韶关市曲江区</v>
          </cell>
          <cell r="P3" t="str">
            <v>全日制本科</v>
          </cell>
          <cell r="Q3" t="str">
            <v>学士学位</v>
          </cell>
          <cell r="R3" t="str">
            <v>韩山师范学院</v>
          </cell>
          <cell r="S3" t="str">
            <v>2025-06-30</v>
          </cell>
          <cell r="T3" t="str">
            <v>18219088402</v>
          </cell>
          <cell r="U3">
            <v>86.49</v>
          </cell>
          <cell r="V3" t="str">
            <v>88.50</v>
          </cell>
          <cell r="W3">
            <v>87.696</v>
          </cell>
          <cell r="X3">
            <v>1</v>
          </cell>
          <cell r="Y3" t="str">
            <v>是</v>
          </cell>
        </row>
        <row r="4">
          <cell r="B4" t="str">
            <v>聂珊</v>
          </cell>
          <cell r="C4" t="str">
            <v>女</v>
          </cell>
          <cell r="D4">
            <v>20251010115</v>
          </cell>
          <cell r="E4" t="str">
            <v>430423200201202227</v>
          </cell>
          <cell r="F4" t="str">
            <v>2002-01-20</v>
          </cell>
          <cell r="G4" t="str">
            <v>441424200305102545</v>
          </cell>
          <cell r="H4" t="str">
            <v>13828530058</v>
          </cell>
          <cell r="I4" t="str">
            <v>101</v>
          </cell>
          <cell r="J4" t="str">
            <v>高中语文教师</v>
          </cell>
          <cell r="K4" t="str">
            <v>社会人员</v>
          </cell>
          <cell r="L4" t="str">
            <v>汉语言文学(B050101)</v>
          </cell>
          <cell r="M4" t="str">
            <v>汉族</v>
          </cell>
          <cell r="N4" t="str">
            <v>共青团员</v>
          </cell>
          <cell r="O4" t="str">
            <v>湖南省衡阳市衡山县</v>
          </cell>
          <cell r="P4" t="str">
            <v>全日制本科</v>
          </cell>
          <cell r="Q4" t="str">
            <v>学士学位</v>
          </cell>
          <cell r="R4" t="str">
            <v>衡阳师范学院南岳学院</v>
          </cell>
          <cell r="S4" t="str">
            <v>2025-06-30</v>
          </cell>
          <cell r="T4" t="str">
            <v>19577290852</v>
          </cell>
          <cell r="U4">
            <v>86.1</v>
          </cell>
          <cell r="V4" t="str">
            <v>87.80</v>
          </cell>
          <cell r="W4">
            <v>87.12</v>
          </cell>
          <cell r="X4">
            <v>2</v>
          </cell>
          <cell r="Y4" t="str">
            <v>是</v>
          </cell>
        </row>
        <row r="5">
          <cell r="B5" t="str">
            <v>蒋璇</v>
          </cell>
          <cell r="C5" t="str">
            <v>女</v>
          </cell>
          <cell r="D5">
            <v>20251020130</v>
          </cell>
          <cell r="E5" t="str">
            <v>431103200301120922</v>
          </cell>
          <cell r="F5" t="str">
            <v>2003-01-12</v>
          </cell>
          <cell r="G5" t="str">
            <v>450821200207252527</v>
          </cell>
          <cell r="H5" t="str">
            <v>18174895901</v>
          </cell>
          <cell r="I5" t="str">
            <v>102</v>
          </cell>
          <cell r="J5" t="str">
            <v>高中数学教师</v>
          </cell>
          <cell r="K5" t="str">
            <v>应届毕业生</v>
          </cell>
          <cell r="L5" t="str">
            <v>数学与应用数学(B070101)</v>
          </cell>
          <cell r="M5" t="str">
            <v>汉族</v>
          </cell>
          <cell r="N5" t="str">
            <v>共青团员</v>
          </cell>
          <cell r="O5" t="str">
            <v>湖南省永州市冷水滩区</v>
          </cell>
          <cell r="P5" t="str">
            <v>全日制本科</v>
          </cell>
          <cell r="Q5" t="str">
            <v>学士学位</v>
          </cell>
          <cell r="R5" t="str">
            <v>湖南科技学院</v>
          </cell>
          <cell r="S5" t="str">
            <v>2025-06-25</v>
          </cell>
          <cell r="T5" t="str">
            <v>18974669501</v>
          </cell>
          <cell r="U5">
            <v>84.74</v>
          </cell>
          <cell r="V5" t="str">
            <v>82.40</v>
          </cell>
          <cell r="W5">
            <v>83.336</v>
          </cell>
          <cell r="X5">
            <v>1</v>
          </cell>
          <cell r="Y5" t="str">
            <v>是</v>
          </cell>
        </row>
        <row r="6">
          <cell r="B6" t="str">
            <v>冯诚</v>
          </cell>
          <cell r="C6" t="str">
            <v>男</v>
          </cell>
          <cell r="D6">
            <v>20251020212</v>
          </cell>
          <cell r="E6" t="str">
            <v>431127200204086778</v>
          </cell>
          <cell r="F6" t="str">
            <v>2002-04-08</v>
          </cell>
          <cell r="G6" t="str">
            <v>360730200001122929</v>
          </cell>
          <cell r="H6" t="str">
            <v>19914701714</v>
          </cell>
          <cell r="I6" t="str">
            <v>102</v>
          </cell>
          <cell r="J6" t="str">
            <v>高中数学教师</v>
          </cell>
          <cell r="K6" t="str">
            <v>应届毕业生</v>
          </cell>
          <cell r="L6" t="str">
            <v>数学与应用数学(B070101)</v>
          </cell>
          <cell r="M6" t="str">
            <v>汉族</v>
          </cell>
          <cell r="N6" t="str">
            <v>共青团员</v>
          </cell>
          <cell r="O6" t="str">
            <v>湖南省永州市蓝山县</v>
          </cell>
          <cell r="P6" t="str">
            <v>全日制本科</v>
          </cell>
          <cell r="Q6" t="str">
            <v>学士学位</v>
          </cell>
          <cell r="R6" t="str">
            <v>湖南文理学院芙蓉学院</v>
          </cell>
          <cell r="S6" t="str">
            <v>2024-07-01</v>
          </cell>
          <cell r="T6" t="str">
            <v>18390605131</v>
          </cell>
          <cell r="U6">
            <v>79.72</v>
          </cell>
          <cell r="V6" t="str">
            <v>82.60</v>
          </cell>
          <cell r="W6">
            <v>81.448</v>
          </cell>
          <cell r="X6">
            <v>2</v>
          </cell>
          <cell r="Y6" t="str">
            <v>是</v>
          </cell>
        </row>
        <row r="7">
          <cell r="B7" t="str">
            <v>王佳庆</v>
          </cell>
          <cell r="C7" t="str">
            <v>男</v>
          </cell>
          <cell r="D7">
            <v>20251020207</v>
          </cell>
          <cell r="E7" t="str">
            <v>430426200212170119</v>
          </cell>
          <cell r="F7" t="str">
            <v>2002-12-17</v>
          </cell>
          <cell r="G7" t="str">
            <v>441826200202050011</v>
          </cell>
          <cell r="H7" t="str">
            <v>15119959233</v>
          </cell>
          <cell r="I7" t="str">
            <v>102</v>
          </cell>
          <cell r="J7" t="str">
            <v>高中数学教师</v>
          </cell>
          <cell r="K7" t="str">
            <v>社会人员</v>
          </cell>
          <cell r="L7" t="str">
            <v>数学与应用数学(B070101)</v>
          </cell>
          <cell r="M7" t="str">
            <v>汉族</v>
          </cell>
          <cell r="N7" t="str">
            <v>共青团员</v>
          </cell>
          <cell r="O7" t="str">
            <v>湖南省衡阳市祁东县</v>
          </cell>
          <cell r="P7" t="str">
            <v>全日制本科</v>
          </cell>
          <cell r="Q7" t="str">
            <v>学士学位</v>
          </cell>
          <cell r="R7" t="str">
            <v>湖南文理学院芙蓉学院</v>
          </cell>
          <cell r="S7" t="str">
            <v>2025-07-01</v>
          </cell>
          <cell r="T7" t="str">
            <v>18173471926</v>
          </cell>
          <cell r="U7">
            <v>80.9</v>
          </cell>
          <cell r="V7" t="str">
            <v>78.50</v>
          </cell>
          <cell r="W7">
            <v>79.46</v>
          </cell>
          <cell r="X7">
            <v>3</v>
          </cell>
          <cell r="Y7" t="str">
            <v>是</v>
          </cell>
        </row>
        <row r="8">
          <cell r="B8" t="str">
            <v>潘仲雯</v>
          </cell>
          <cell r="C8" t="str">
            <v>女</v>
          </cell>
          <cell r="D8">
            <v>20251020213</v>
          </cell>
          <cell r="E8" t="str">
            <v>441802200304277320</v>
          </cell>
          <cell r="F8" t="str">
            <v>2003-04-27</v>
          </cell>
          <cell r="G8" t="str">
            <v>44122420020124082X</v>
          </cell>
          <cell r="H8" t="str">
            <v>18318745620</v>
          </cell>
          <cell r="I8" t="str">
            <v>102</v>
          </cell>
          <cell r="J8" t="str">
            <v>高中数学教师</v>
          </cell>
          <cell r="K8" t="str">
            <v>社会人员</v>
          </cell>
          <cell r="L8" t="str">
            <v>数学与应用数学(B070101)</v>
          </cell>
          <cell r="M8" t="str">
            <v>汉族</v>
          </cell>
          <cell r="N8" t="str">
            <v>群众</v>
          </cell>
          <cell r="O8" t="str">
            <v>广东省清远市清新区</v>
          </cell>
          <cell r="P8" t="str">
            <v>全日制本科</v>
          </cell>
          <cell r="Q8" t="str">
            <v>学士学位</v>
          </cell>
          <cell r="R8" t="str">
            <v>岭南师范学院</v>
          </cell>
          <cell r="S8" t="str">
            <v>2025-06-20</v>
          </cell>
          <cell r="T8" t="str">
            <v>13413492276</v>
          </cell>
          <cell r="U8">
            <v>75.76</v>
          </cell>
          <cell r="V8" t="str">
            <v>80.30</v>
          </cell>
          <cell r="W8">
            <v>78.484</v>
          </cell>
          <cell r="X8">
            <v>4</v>
          </cell>
          <cell r="Y8" t="str">
            <v>是</v>
          </cell>
        </row>
        <row r="9">
          <cell r="B9" t="str">
            <v>石小龙</v>
          </cell>
          <cell r="C9" t="str">
            <v>男</v>
          </cell>
          <cell r="D9">
            <v>20251020224</v>
          </cell>
          <cell r="E9" t="str">
            <v>430124200010260053</v>
          </cell>
          <cell r="F9" t="str">
            <v>2000-10-26</v>
          </cell>
          <cell r="G9" t="str">
            <v>36078220010212302X</v>
          </cell>
          <cell r="H9" t="str">
            <v>18460319310</v>
          </cell>
          <cell r="I9" t="str">
            <v>102</v>
          </cell>
          <cell r="J9" t="str">
            <v>高中数学教师</v>
          </cell>
          <cell r="K9" t="str">
            <v>社会人员</v>
          </cell>
          <cell r="L9" t="str">
            <v>数学与应用数学(B070101)</v>
          </cell>
          <cell r="M9" t="str">
            <v>汉族</v>
          </cell>
          <cell r="N9" t="str">
            <v>共青团员</v>
          </cell>
          <cell r="O9" t="str">
            <v>湖南省长沙市宁乡县</v>
          </cell>
          <cell r="P9" t="str">
            <v>全日制本科</v>
          </cell>
          <cell r="Q9" t="str">
            <v>学士学位</v>
          </cell>
          <cell r="R9" t="str">
            <v>衡阳师范学院南岳学院</v>
          </cell>
          <cell r="S9" t="str">
            <v>2024-06-06</v>
          </cell>
          <cell r="T9" t="str">
            <v>13786131399</v>
          </cell>
          <cell r="U9">
            <v>71.55</v>
          </cell>
          <cell r="V9" t="str">
            <v>82.40</v>
          </cell>
          <cell r="W9">
            <v>78.06</v>
          </cell>
          <cell r="X9">
            <v>5</v>
          </cell>
          <cell r="Y9" t="str">
            <v>是</v>
          </cell>
        </row>
        <row r="10">
          <cell r="B10" t="str">
            <v>黄嘉慧</v>
          </cell>
          <cell r="C10" t="str">
            <v>女</v>
          </cell>
          <cell r="D10">
            <v>20251020216</v>
          </cell>
          <cell r="E10" t="str">
            <v>441323200311071042</v>
          </cell>
          <cell r="F10" t="str">
            <v>2003-11-07</v>
          </cell>
          <cell r="G10" t="str">
            <v>440921200108057455</v>
          </cell>
          <cell r="H10" t="str">
            <v>13432928859</v>
          </cell>
          <cell r="I10" t="str">
            <v>102</v>
          </cell>
          <cell r="J10" t="str">
            <v>高中数学教师</v>
          </cell>
          <cell r="K10" t="str">
            <v>应届毕业生</v>
          </cell>
          <cell r="L10" t="str">
            <v>数学与应用数学(B070101)</v>
          </cell>
          <cell r="M10" t="str">
            <v>汉族</v>
          </cell>
          <cell r="N10" t="str">
            <v>共青团员</v>
          </cell>
          <cell r="O10" t="str">
            <v>广东省惠州市惠东县</v>
          </cell>
          <cell r="P10" t="str">
            <v>全日制本科</v>
          </cell>
          <cell r="Q10" t="str">
            <v>学士学位</v>
          </cell>
          <cell r="R10" t="str">
            <v>韩山师范学院</v>
          </cell>
          <cell r="S10" t="str">
            <v>2025-06-30</v>
          </cell>
          <cell r="T10" t="str">
            <v>17169974714</v>
          </cell>
          <cell r="U10">
            <v>81.05</v>
          </cell>
          <cell r="V10" t="str">
            <v>75.10</v>
          </cell>
          <cell r="W10">
            <v>77.48</v>
          </cell>
          <cell r="X10">
            <v>6</v>
          </cell>
          <cell r="Y10" t="str">
            <v>是</v>
          </cell>
        </row>
        <row r="11">
          <cell r="B11" t="str">
            <v>吴泽廷</v>
          </cell>
          <cell r="C11" t="str">
            <v>男</v>
          </cell>
          <cell r="D11">
            <v>20251020129</v>
          </cell>
          <cell r="E11" t="str">
            <v>431224200211068654</v>
          </cell>
          <cell r="F11" t="str">
            <v>2002-11-06</v>
          </cell>
          <cell r="G11" t="str">
            <v>430626200208108743</v>
          </cell>
          <cell r="H11" t="str">
            <v>15616435103</v>
          </cell>
          <cell r="I11" t="str">
            <v>102</v>
          </cell>
          <cell r="J11" t="str">
            <v>高中数学教师</v>
          </cell>
          <cell r="K11" t="str">
            <v>社会人员</v>
          </cell>
          <cell r="L11" t="str">
            <v>数学与应用数学(B070101)</v>
          </cell>
          <cell r="M11" t="str">
            <v>汉族</v>
          </cell>
          <cell r="N11" t="str">
            <v>共青团员</v>
          </cell>
          <cell r="O11" t="str">
            <v>湖南省怀化市溆浦县</v>
          </cell>
          <cell r="P11" t="str">
            <v>全日制本科</v>
          </cell>
          <cell r="Q11" t="str">
            <v>学士学位</v>
          </cell>
          <cell r="R11" t="str">
            <v>湖南师范大学树达学院</v>
          </cell>
          <cell r="S11" t="str">
            <v>2025-06-22</v>
          </cell>
          <cell r="T11" t="str">
            <v>15084948503</v>
          </cell>
          <cell r="U11">
            <v>72.68</v>
          </cell>
          <cell r="V11" t="str">
            <v>77.80</v>
          </cell>
          <cell r="W11">
            <v>75.752</v>
          </cell>
          <cell r="X11">
            <v>7</v>
          </cell>
          <cell r="Y11" t="str">
            <v>是</v>
          </cell>
        </row>
        <row r="12">
          <cell r="B12" t="str">
            <v>李维娜</v>
          </cell>
          <cell r="C12" t="str">
            <v>女</v>
          </cell>
          <cell r="D12">
            <v>20251020210</v>
          </cell>
          <cell r="E12" t="str">
            <v>610481198612111044</v>
          </cell>
          <cell r="F12" t="str">
            <v>1986-12-11</v>
          </cell>
          <cell r="G12" t="str">
            <v>441882200307245756</v>
          </cell>
          <cell r="H12" t="str">
            <v>13798796805</v>
          </cell>
          <cell r="I12" t="str">
            <v>102</v>
          </cell>
          <cell r="J12" t="str">
            <v>高中数学教师</v>
          </cell>
          <cell r="K12" t="str">
            <v>社会人员</v>
          </cell>
          <cell r="L12" t="str">
            <v>数学与应用数学(B070101)</v>
          </cell>
          <cell r="M12" t="str">
            <v>汉族</v>
          </cell>
          <cell r="N12" t="str">
            <v>中共党员</v>
          </cell>
          <cell r="O12" t="str">
            <v>陕西省咸阳市兴平市</v>
          </cell>
          <cell r="P12" t="str">
            <v>全日制本科</v>
          </cell>
          <cell r="Q12" t="str">
            <v>学士学位</v>
          </cell>
          <cell r="R12" t="str">
            <v>咸阳师范学院</v>
          </cell>
          <cell r="S12" t="str">
            <v>2025-07-01</v>
          </cell>
          <cell r="T12" t="str">
            <v>15219090075</v>
          </cell>
          <cell r="U12">
            <v>76</v>
          </cell>
          <cell r="V12" t="str">
            <v>75.10</v>
          </cell>
          <cell r="W12">
            <v>75.46</v>
          </cell>
          <cell r="X12">
            <v>8</v>
          </cell>
          <cell r="Y12" t="str">
            <v>是</v>
          </cell>
        </row>
        <row r="13">
          <cell r="B13" t="str">
            <v>韦国源</v>
          </cell>
          <cell r="C13" t="str">
            <v>男</v>
          </cell>
          <cell r="D13">
            <v>20251020209</v>
          </cell>
          <cell r="E13" t="str">
            <v>440981200003186193</v>
          </cell>
          <cell r="F13" t="str">
            <v>2000-03-18</v>
          </cell>
        </row>
        <row r="13">
          <cell r="I13" t="str">
            <v>102</v>
          </cell>
          <cell r="J13" t="str">
            <v>高中数学教师</v>
          </cell>
          <cell r="K13" t="str">
            <v>应届毕业生</v>
          </cell>
          <cell r="L13" t="str">
            <v>数学与应用数学(B070101)</v>
          </cell>
          <cell r="M13" t="str">
            <v>汉族</v>
          </cell>
          <cell r="N13" t="str">
            <v>共青团员</v>
          </cell>
          <cell r="O13" t="str">
            <v>广东省茂名市高州市</v>
          </cell>
          <cell r="P13" t="str">
            <v>全日制本科</v>
          </cell>
          <cell r="Q13" t="str">
            <v>学士学位</v>
          </cell>
          <cell r="R13" t="str">
            <v>惠州学院</v>
          </cell>
          <cell r="S13" t="str">
            <v>2025-06-29</v>
          </cell>
          <cell r="T13" t="str">
            <v>13413363420</v>
          </cell>
          <cell r="U13">
            <v>84.69</v>
          </cell>
          <cell r="V13" t="str">
            <v>69.20</v>
          </cell>
          <cell r="W13">
            <v>75.396</v>
          </cell>
          <cell r="X13">
            <v>9</v>
          </cell>
          <cell r="Y13" t="str">
            <v>递补</v>
          </cell>
        </row>
        <row r="14">
          <cell r="B14" t="str">
            <v>丁小芳</v>
          </cell>
          <cell r="C14" t="str">
            <v>女</v>
          </cell>
          <cell r="D14">
            <v>20251030227</v>
          </cell>
          <cell r="E14" t="str">
            <v>362428199912257726</v>
          </cell>
          <cell r="F14" t="str">
            <v>1999-12-25</v>
          </cell>
          <cell r="G14" t="str">
            <v>441882200206012427</v>
          </cell>
          <cell r="H14" t="str">
            <v>13076650760</v>
          </cell>
          <cell r="I14" t="str">
            <v>103</v>
          </cell>
          <cell r="J14" t="str">
            <v>高中英语教师</v>
          </cell>
          <cell r="K14" t="str">
            <v>社会人员</v>
          </cell>
          <cell r="L14" t="str">
            <v>数学与应用数学(B070101)</v>
          </cell>
          <cell r="M14" t="str">
            <v>汉族</v>
          </cell>
          <cell r="N14" t="str">
            <v>群众</v>
          </cell>
          <cell r="O14" t="str">
            <v>江西省吉安市万安县</v>
          </cell>
          <cell r="P14" t="str">
            <v>全日制本科</v>
          </cell>
          <cell r="Q14" t="str">
            <v>学士学位</v>
          </cell>
          <cell r="R14" t="str">
            <v>赣南师范大学科技学院</v>
          </cell>
          <cell r="S14" t="str">
            <v>2025-06-30</v>
          </cell>
          <cell r="T14" t="str">
            <v>17746670914</v>
          </cell>
          <cell r="U14">
            <v>87.71</v>
          </cell>
          <cell r="V14" t="str">
            <v>85.70</v>
          </cell>
          <cell r="W14">
            <v>86.504</v>
          </cell>
          <cell r="X14">
            <v>1</v>
          </cell>
          <cell r="Y14" t="str">
            <v>是</v>
          </cell>
        </row>
        <row r="15">
          <cell r="B15" t="str">
            <v>娄志平</v>
          </cell>
          <cell r="C15" t="str">
            <v>女</v>
          </cell>
          <cell r="D15">
            <v>20251030304</v>
          </cell>
          <cell r="E15" t="str">
            <v>362502200006155020</v>
          </cell>
          <cell r="F15" t="str">
            <v>2000-06-15</v>
          </cell>
          <cell r="G15" t="str">
            <v>440582200210185120</v>
          </cell>
          <cell r="H15" t="str">
            <v>15889213003</v>
          </cell>
          <cell r="I15" t="str">
            <v>103</v>
          </cell>
          <cell r="J15" t="str">
            <v>高中英语教师</v>
          </cell>
          <cell r="K15" t="str">
            <v>应届毕业生</v>
          </cell>
          <cell r="L15" t="str">
            <v>英语(B050201)</v>
          </cell>
          <cell r="M15" t="str">
            <v>汉族</v>
          </cell>
          <cell r="N15" t="str">
            <v>共青团员</v>
          </cell>
          <cell r="O15" t="str">
            <v>江西省抚州市临川区</v>
          </cell>
          <cell r="P15" t="str">
            <v>全日制本科</v>
          </cell>
          <cell r="Q15" t="str">
            <v>学士学位</v>
          </cell>
          <cell r="R15" t="str">
            <v>江西科技师范大学</v>
          </cell>
          <cell r="S15" t="str">
            <v>2025-06-30</v>
          </cell>
          <cell r="T15" t="str">
            <v>15807949212</v>
          </cell>
          <cell r="U15">
            <v>84.82</v>
          </cell>
          <cell r="V15" t="str">
            <v>84.50</v>
          </cell>
          <cell r="W15">
            <v>84.628</v>
          </cell>
          <cell r="X15">
            <v>2</v>
          </cell>
          <cell r="Y15" t="str">
            <v>是</v>
          </cell>
        </row>
        <row r="16">
          <cell r="B16" t="str">
            <v>郭丽敏</v>
          </cell>
          <cell r="C16" t="str">
            <v>女</v>
          </cell>
          <cell r="D16">
            <v>20251030311</v>
          </cell>
          <cell r="E16" t="str">
            <v>360726199905220521</v>
          </cell>
          <cell r="F16" t="str">
            <v>1999-05-22</v>
          </cell>
          <cell r="G16" t="str">
            <v>530326199803024618</v>
          </cell>
          <cell r="H16" t="str">
            <v>13529172458</v>
          </cell>
          <cell r="I16" t="str">
            <v>103</v>
          </cell>
          <cell r="J16" t="str">
            <v>高中英语教师</v>
          </cell>
          <cell r="K16" t="str">
            <v>社会人员</v>
          </cell>
          <cell r="L16" t="str">
            <v>数学与应用数学(B070101)</v>
          </cell>
          <cell r="M16" t="str">
            <v>汉族</v>
          </cell>
          <cell r="N16" t="str">
            <v>共青团员</v>
          </cell>
          <cell r="O16" t="str">
            <v>江西省赣州市安远县</v>
          </cell>
          <cell r="P16" t="str">
            <v>全日制本科</v>
          </cell>
          <cell r="Q16" t="str">
            <v>学士学位</v>
          </cell>
          <cell r="R16" t="str">
            <v>井冈山大学</v>
          </cell>
          <cell r="S16" t="str">
            <v>2022-07-01</v>
          </cell>
          <cell r="T16" t="str">
            <v>18379849806</v>
          </cell>
          <cell r="U16">
            <v>86.26</v>
          </cell>
          <cell r="V16" t="str">
            <v>83.30</v>
          </cell>
          <cell r="W16">
            <v>84.484</v>
          </cell>
          <cell r="X16">
            <v>3</v>
          </cell>
          <cell r="Y16" t="str">
            <v>是</v>
          </cell>
        </row>
        <row r="17">
          <cell r="B17" t="str">
            <v>陈慧儿</v>
          </cell>
          <cell r="C17" t="str">
            <v>女</v>
          </cell>
          <cell r="D17">
            <v>20251030322</v>
          </cell>
          <cell r="E17" t="str">
            <v>441882200010205120</v>
          </cell>
          <cell r="F17" t="str">
            <v>2000-10-20</v>
          </cell>
        </row>
        <row r="17">
          <cell r="I17" t="str">
            <v>103</v>
          </cell>
          <cell r="J17" t="str">
            <v>高中英语教师</v>
          </cell>
          <cell r="K17" t="str">
            <v>社会人员</v>
          </cell>
        </row>
        <row r="17">
          <cell r="M17" t="str">
            <v>汉族</v>
          </cell>
          <cell r="N17" t="str">
            <v>共青团员</v>
          </cell>
          <cell r="O17" t="str">
            <v>广东省清远市连州市</v>
          </cell>
          <cell r="P17" t="str">
            <v>硕士研究生</v>
          </cell>
        </row>
        <row r="17">
          <cell r="R17" t="str">
            <v>广东外语外贸大学</v>
          </cell>
        </row>
        <row r="17">
          <cell r="T17" t="str">
            <v>19927459210</v>
          </cell>
          <cell r="U17">
            <v>81.24</v>
          </cell>
          <cell r="V17" t="str">
            <v>81.00</v>
          </cell>
          <cell r="W17">
            <v>81.096</v>
          </cell>
          <cell r="X17">
            <v>4</v>
          </cell>
          <cell r="Y17" t="str">
            <v>递补</v>
          </cell>
        </row>
        <row r="18">
          <cell r="B18" t="str">
            <v>戴洁</v>
          </cell>
          <cell r="C18" t="str">
            <v>女</v>
          </cell>
          <cell r="D18">
            <v>20251040408</v>
          </cell>
          <cell r="E18" t="str">
            <v>431027200209260020</v>
          </cell>
          <cell r="F18" t="str">
            <v>2002-09-26</v>
          </cell>
          <cell r="G18" t="str">
            <v>44122420031114402X</v>
          </cell>
          <cell r="H18" t="str">
            <v>18520001809</v>
          </cell>
          <cell r="I18" t="str">
            <v>104</v>
          </cell>
          <cell r="J18" t="str">
            <v>高中物理教师</v>
          </cell>
          <cell r="K18" t="str">
            <v>应届毕业生</v>
          </cell>
          <cell r="L18" t="str">
            <v>英语(B050201)</v>
          </cell>
          <cell r="M18" t="str">
            <v>汉族</v>
          </cell>
          <cell r="N18" t="str">
            <v>共青团员</v>
          </cell>
          <cell r="O18" t="str">
            <v>湖南省郴州市桂东县</v>
          </cell>
          <cell r="P18" t="str">
            <v>全日制本科</v>
          </cell>
          <cell r="Q18" t="str">
            <v>学士学位</v>
          </cell>
          <cell r="R18" t="str">
            <v>怀化学院</v>
          </cell>
          <cell r="S18" t="str">
            <v>2025-06-30</v>
          </cell>
          <cell r="T18" t="str">
            <v>19973560506</v>
          </cell>
          <cell r="U18">
            <v>89.08</v>
          </cell>
          <cell r="V18" t="str">
            <v>76.30</v>
          </cell>
          <cell r="W18">
            <v>81.412</v>
          </cell>
          <cell r="X18">
            <v>1</v>
          </cell>
          <cell r="Y18" t="str">
            <v>是</v>
          </cell>
        </row>
        <row r="19">
          <cell r="B19" t="str">
            <v>李坤烨</v>
          </cell>
          <cell r="C19" t="str">
            <v>女</v>
          </cell>
          <cell r="D19">
            <v>20251040403</v>
          </cell>
          <cell r="E19" t="str">
            <v>370306199912146440</v>
          </cell>
          <cell r="F19" t="str">
            <v>1999-12-14</v>
          </cell>
          <cell r="G19" t="str">
            <v>441881200202280620</v>
          </cell>
          <cell r="H19" t="str">
            <v>18819792852</v>
          </cell>
          <cell r="I19" t="str">
            <v>104</v>
          </cell>
          <cell r="J19" t="str">
            <v>高中物理教师</v>
          </cell>
          <cell r="K19" t="str">
            <v>应届毕业生</v>
          </cell>
          <cell r="L19" t="str">
            <v>英语(B050201)</v>
          </cell>
          <cell r="M19" t="str">
            <v>汉族</v>
          </cell>
          <cell r="N19" t="str">
            <v>中共党员</v>
          </cell>
          <cell r="O19" t="str">
            <v>山东省淄博市市辖区</v>
          </cell>
          <cell r="P19" t="str">
            <v>硕士研究生</v>
          </cell>
          <cell r="Q19" t="str">
            <v>学士学位</v>
          </cell>
          <cell r="R19" t="str">
            <v>香港城市大学</v>
          </cell>
          <cell r="S19" t="str">
            <v>2025-06-01</v>
          </cell>
          <cell r="T19" t="str">
            <v>15366761815</v>
          </cell>
          <cell r="U19">
            <v>71.97</v>
          </cell>
          <cell r="V19" t="str">
            <v>79.90</v>
          </cell>
          <cell r="W19">
            <v>76.728</v>
          </cell>
          <cell r="X19">
            <v>2</v>
          </cell>
          <cell r="Y19" t="str">
            <v>是</v>
          </cell>
        </row>
        <row r="20">
          <cell r="B20" t="str">
            <v>林深强</v>
          </cell>
          <cell r="C20" t="str">
            <v>男</v>
          </cell>
          <cell r="D20">
            <v>20251040406</v>
          </cell>
          <cell r="E20" t="str">
            <v>445381200209145110</v>
          </cell>
          <cell r="F20" t="str">
            <v>2002-09-14</v>
          </cell>
          <cell r="G20" t="str">
            <v>441424198607140512</v>
          </cell>
          <cell r="H20" t="str">
            <v>13590113415</v>
          </cell>
          <cell r="I20" t="str">
            <v>104</v>
          </cell>
          <cell r="J20" t="str">
            <v>高中物理教师</v>
          </cell>
          <cell r="K20" t="str">
            <v>应届毕业生</v>
          </cell>
          <cell r="L20" t="str">
            <v>学科教学硕士
（专业硕士）(A040113)</v>
          </cell>
          <cell r="M20" t="str">
            <v>汉族</v>
          </cell>
          <cell r="N20" t="str">
            <v>共青团员</v>
          </cell>
          <cell r="O20" t="str">
            <v>广东省云浮市罗定市</v>
          </cell>
          <cell r="P20" t="str">
            <v>全日制本科</v>
          </cell>
          <cell r="Q20" t="str">
            <v>硕士学位</v>
          </cell>
          <cell r="R20" t="str">
            <v>牡丹江师范学院</v>
          </cell>
          <cell r="S20" t="str">
            <v>2010-09-01</v>
          </cell>
          <cell r="T20" t="str">
            <v>19502078729</v>
          </cell>
          <cell r="U20">
            <v>77.21</v>
          </cell>
          <cell r="V20" t="str">
            <v>67.40</v>
          </cell>
          <cell r="W20">
            <v>71.324</v>
          </cell>
          <cell r="X20">
            <v>3</v>
          </cell>
          <cell r="Y20" t="str">
            <v>是</v>
          </cell>
        </row>
        <row r="21">
          <cell r="B21" t="str">
            <v>黎春意</v>
          </cell>
          <cell r="C21" t="str">
            <v>女</v>
          </cell>
          <cell r="D21">
            <v>20251050512</v>
          </cell>
          <cell r="E21" t="str">
            <v>440983200102086844</v>
          </cell>
          <cell r="F21" t="str">
            <v>2001-02-08</v>
          </cell>
          <cell r="G21" t="str">
            <v>431025199008240447</v>
          </cell>
          <cell r="H21" t="str">
            <v>19573502844</v>
          </cell>
          <cell r="I21" t="str">
            <v>105</v>
          </cell>
          <cell r="J21" t="str">
            <v>高中化学教师</v>
          </cell>
          <cell r="K21" t="str">
            <v>社会人员</v>
          </cell>
          <cell r="L21" t="str">
            <v>英语(B050201)</v>
          </cell>
          <cell r="M21" t="str">
            <v>汉族</v>
          </cell>
          <cell r="N21" t="str">
            <v>共青团员</v>
          </cell>
          <cell r="O21" t="str">
            <v>广东省茂名市信宜市</v>
          </cell>
          <cell r="P21" t="str">
            <v>全日制本科</v>
          </cell>
          <cell r="Q21" t="str">
            <v>学士学位</v>
          </cell>
          <cell r="R21" t="str">
            <v>岭南师范学院</v>
          </cell>
          <cell r="S21" t="str">
            <v>2014-06-20</v>
          </cell>
          <cell r="T21" t="str">
            <v>18127359498</v>
          </cell>
          <cell r="U21">
            <v>85.26</v>
          </cell>
          <cell r="V21" t="str">
            <v>79.70</v>
          </cell>
          <cell r="W21">
            <v>81.924</v>
          </cell>
          <cell r="X21">
            <v>1</v>
          </cell>
          <cell r="Y21" t="str">
            <v>是</v>
          </cell>
        </row>
        <row r="22">
          <cell r="B22" t="str">
            <v>晏静琪</v>
          </cell>
          <cell r="C22" t="str">
            <v>女</v>
          </cell>
          <cell r="D22">
            <v>20251050413</v>
          </cell>
          <cell r="E22" t="str">
            <v>441882200210080625</v>
          </cell>
          <cell r="F22" t="str">
            <v>2002-10-08</v>
          </cell>
          <cell r="G22" t="str">
            <v>440883200105180048</v>
          </cell>
          <cell r="H22" t="str">
            <v>15014018356</v>
          </cell>
          <cell r="I22" t="str">
            <v>105</v>
          </cell>
          <cell r="J22" t="str">
            <v>高中化学教师</v>
          </cell>
          <cell r="K22" t="str">
            <v>应届毕业生</v>
          </cell>
          <cell r="L22" t="str">
            <v>化学(B070301)</v>
          </cell>
          <cell r="M22" t="str">
            <v>汉族</v>
          </cell>
          <cell r="N22" t="str">
            <v>共青团员</v>
          </cell>
          <cell r="O22" t="str">
            <v>广东省佛山市南海区</v>
          </cell>
          <cell r="P22" t="str">
            <v>全日制本科</v>
          </cell>
          <cell r="Q22" t="str">
            <v>学士学位</v>
          </cell>
          <cell r="R22" t="str">
            <v>岭南师范学院</v>
          </cell>
          <cell r="S22" t="str">
            <v>2025-07-01</v>
          </cell>
          <cell r="T22" t="str">
            <v>18319890673</v>
          </cell>
          <cell r="U22">
            <v>81.59</v>
          </cell>
          <cell r="V22" t="str">
            <v>82.10</v>
          </cell>
          <cell r="W22">
            <v>81.896</v>
          </cell>
          <cell r="X22">
            <v>2</v>
          </cell>
          <cell r="Y22" t="str">
            <v>是</v>
          </cell>
        </row>
        <row r="23">
          <cell r="B23" t="str">
            <v>吴志龙</v>
          </cell>
          <cell r="C23" t="str">
            <v>男</v>
          </cell>
          <cell r="D23">
            <v>20251050418</v>
          </cell>
          <cell r="E23" t="str">
            <v>441581200110073011</v>
          </cell>
          <cell r="F23" t="str">
            <v>2001-10-07</v>
          </cell>
        </row>
        <row r="23">
          <cell r="I23" t="str">
            <v>105</v>
          </cell>
          <cell r="J23" t="str">
            <v>高中化学教师</v>
          </cell>
          <cell r="K23" t="str">
            <v>社会人员</v>
          </cell>
        </row>
        <row r="23">
          <cell r="M23" t="str">
            <v>汉族</v>
          </cell>
          <cell r="N23" t="str">
            <v>共青团员</v>
          </cell>
          <cell r="O23" t="str">
            <v>广东省汕尾市陆丰市</v>
          </cell>
          <cell r="P23" t="str">
            <v>全日制本科</v>
          </cell>
        </row>
        <row r="23">
          <cell r="R23" t="str">
            <v>嘉应学院</v>
          </cell>
        </row>
        <row r="23">
          <cell r="T23" t="str">
            <v>17876842246</v>
          </cell>
          <cell r="U23">
            <v>79.14</v>
          </cell>
          <cell r="V23" t="str">
            <v>82.10</v>
          </cell>
          <cell r="W23">
            <v>80.916</v>
          </cell>
          <cell r="X23">
            <v>3</v>
          </cell>
          <cell r="Y23" t="str">
            <v>是</v>
          </cell>
        </row>
        <row r="24">
          <cell r="B24" t="str">
            <v>李潞楠</v>
          </cell>
          <cell r="C24" t="str">
            <v>女</v>
          </cell>
          <cell r="D24">
            <v>20251060519</v>
          </cell>
          <cell r="E24" t="str">
            <v>441802200111140520</v>
          </cell>
          <cell r="F24" t="str">
            <v>2001-11-14</v>
          </cell>
          <cell r="G24" t="str">
            <v>440582199404065949</v>
          </cell>
          <cell r="H24" t="str">
            <v>13556455950</v>
          </cell>
          <cell r="I24" t="str">
            <v>106</v>
          </cell>
          <cell r="J24" t="str">
            <v>高中思想政治教师</v>
          </cell>
          <cell r="K24" t="str">
            <v>社会人员</v>
          </cell>
          <cell r="L24" t="str">
            <v>历史学(B060101)</v>
          </cell>
          <cell r="M24" t="str">
            <v>汉族</v>
          </cell>
          <cell r="N24" t="str">
            <v>共青团员</v>
          </cell>
          <cell r="O24" t="str">
            <v>广东省清远市清城区</v>
          </cell>
          <cell r="P24" t="str">
            <v>全日制本科</v>
          </cell>
          <cell r="Q24" t="str">
            <v>学士学位</v>
          </cell>
          <cell r="R24" t="str">
            <v>广州大学</v>
          </cell>
          <cell r="S24" t="str">
            <v>2016-06-30</v>
          </cell>
          <cell r="T24" t="str">
            <v>18938606465</v>
          </cell>
          <cell r="U24">
            <v>84.01</v>
          </cell>
          <cell r="V24" t="str">
            <v>85.90</v>
          </cell>
          <cell r="W24">
            <v>85.144</v>
          </cell>
          <cell r="X24">
            <v>1</v>
          </cell>
          <cell r="Y24" t="str">
            <v>是</v>
          </cell>
        </row>
        <row r="25">
          <cell r="B25" t="str">
            <v>林宝文</v>
          </cell>
          <cell r="C25" t="str">
            <v>男</v>
          </cell>
          <cell r="D25">
            <v>20251060528</v>
          </cell>
          <cell r="E25" t="str">
            <v>440981200203174250</v>
          </cell>
          <cell r="F25" t="str">
            <v>2002-03-17</v>
          </cell>
          <cell r="G25" t="str">
            <v>441882199705056023</v>
          </cell>
          <cell r="H25" t="str">
            <v>18200615882</v>
          </cell>
          <cell r="I25" t="str">
            <v>106</v>
          </cell>
          <cell r="J25" t="str">
            <v>高中思想政治教师</v>
          </cell>
          <cell r="K25" t="str">
            <v>应届毕业生</v>
          </cell>
          <cell r="L25" t="str">
            <v>化学(B070301)</v>
          </cell>
          <cell r="M25" t="str">
            <v>汉族</v>
          </cell>
          <cell r="N25" t="str">
            <v>共青团员</v>
          </cell>
          <cell r="O25" t="str">
            <v>广东省茂名市高州市</v>
          </cell>
          <cell r="P25" t="str">
            <v>全日制本科</v>
          </cell>
          <cell r="Q25" t="str">
            <v>学士学位</v>
          </cell>
          <cell r="R25" t="str">
            <v>岭南师范学院</v>
          </cell>
          <cell r="S25" t="str">
            <v>2021-06-21</v>
          </cell>
          <cell r="T25" t="str">
            <v>15766356459</v>
          </cell>
          <cell r="U25">
            <v>84.12</v>
          </cell>
          <cell r="V25" t="str">
            <v>81.00</v>
          </cell>
          <cell r="W25">
            <v>82.248</v>
          </cell>
          <cell r="X25">
            <v>2</v>
          </cell>
          <cell r="Y25" t="str">
            <v>是</v>
          </cell>
        </row>
        <row r="26">
          <cell r="B26" t="str">
            <v>王沛</v>
          </cell>
          <cell r="C26" t="str">
            <v>女</v>
          </cell>
          <cell r="D26">
            <v>20251060525</v>
          </cell>
          <cell r="E26" t="str">
            <v>441802200107201124</v>
          </cell>
          <cell r="F26" t="str">
            <v>2001-07-20</v>
          </cell>
        </row>
        <row r="26">
          <cell r="I26" t="str">
            <v>106</v>
          </cell>
          <cell r="J26" t="str">
            <v>高中思想政治教师</v>
          </cell>
          <cell r="K26" t="str">
            <v>社会人员</v>
          </cell>
        </row>
        <row r="26">
          <cell r="M26" t="str">
            <v>汉族</v>
          </cell>
          <cell r="N26" t="str">
            <v>共青团员</v>
          </cell>
          <cell r="O26" t="str">
            <v>广东省清远市清城区</v>
          </cell>
          <cell r="P26" t="str">
            <v>全日制本科</v>
          </cell>
        </row>
        <row r="26">
          <cell r="R26" t="str">
            <v>华南师范大学</v>
          </cell>
        </row>
        <row r="26">
          <cell r="T26" t="str">
            <v>18318691119</v>
          </cell>
          <cell r="U26">
            <v>76.64</v>
          </cell>
          <cell r="V26" t="str">
            <v>84.10</v>
          </cell>
          <cell r="W26">
            <v>81.116</v>
          </cell>
          <cell r="X26">
            <v>3</v>
          </cell>
          <cell r="Y26" t="str">
            <v>递补</v>
          </cell>
        </row>
        <row r="27">
          <cell r="B27" t="str">
            <v>朱炜程</v>
          </cell>
          <cell r="C27" t="str">
            <v>女</v>
          </cell>
          <cell r="D27">
            <v>20251070604</v>
          </cell>
          <cell r="E27" t="str">
            <v>441802200302043221</v>
          </cell>
          <cell r="F27" t="str">
            <v>2003-02-04</v>
          </cell>
          <cell r="G27" t="str">
            <v>430726200302264625</v>
          </cell>
          <cell r="H27" t="str">
            <v>18397391338</v>
          </cell>
          <cell r="I27" t="str">
            <v>107</v>
          </cell>
          <cell r="J27" t="str">
            <v>高中历史教师</v>
          </cell>
          <cell r="K27" t="str">
            <v>社会人员</v>
          </cell>
          <cell r="L27" t="str">
            <v>历史学(B060101)</v>
          </cell>
          <cell r="M27" t="str">
            <v>汉族</v>
          </cell>
          <cell r="N27" t="str">
            <v>共青团员</v>
          </cell>
          <cell r="O27" t="str">
            <v>广东省清远市清城区</v>
          </cell>
          <cell r="P27" t="str">
            <v>全日制本科</v>
          </cell>
          <cell r="Q27" t="str">
            <v>学士学位</v>
          </cell>
          <cell r="R27" t="str">
            <v>菏泽学院</v>
          </cell>
          <cell r="S27" t="str">
            <v>2025-06-25</v>
          </cell>
          <cell r="T27" t="str">
            <v>15307635520</v>
          </cell>
          <cell r="U27">
            <v>86.91</v>
          </cell>
          <cell r="V27" t="str">
            <v>89.90</v>
          </cell>
          <cell r="W27">
            <v>88.704</v>
          </cell>
          <cell r="X27">
            <v>1</v>
          </cell>
          <cell r="Y27" t="str">
            <v>是</v>
          </cell>
        </row>
        <row r="28">
          <cell r="B28" t="str">
            <v>曹贝贝</v>
          </cell>
          <cell r="C28" t="str">
            <v>女</v>
          </cell>
          <cell r="D28">
            <v>20251070608</v>
          </cell>
          <cell r="E28" t="str">
            <v>360825200201185443</v>
          </cell>
          <cell r="F28" t="str">
            <v>2002-01-18</v>
          </cell>
          <cell r="G28" t="str">
            <v>440983200308053247</v>
          </cell>
          <cell r="H28" t="str">
            <v>13652309865</v>
          </cell>
          <cell r="I28" t="str">
            <v>107</v>
          </cell>
          <cell r="J28" t="str">
            <v>高中历史教师</v>
          </cell>
          <cell r="K28" t="str">
            <v>应届毕业生</v>
          </cell>
          <cell r="L28" t="str">
            <v>历史学(B060101)</v>
          </cell>
          <cell r="M28" t="str">
            <v>汉族</v>
          </cell>
          <cell r="N28" t="str">
            <v>共青团员</v>
          </cell>
          <cell r="O28" t="str">
            <v>江西省吉安市永丰县</v>
          </cell>
          <cell r="P28" t="str">
            <v>全日制本科</v>
          </cell>
          <cell r="Q28" t="str">
            <v>学士学位</v>
          </cell>
          <cell r="R28" t="str">
            <v>赣南师范大学科技学院</v>
          </cell>
          <cell r="S28" t="str">
            <v>2025-06-30</v>
          </cell>
          <cell r="T28" t="str">
            <v>15770646935</v>
          </cell>
          <cell r="U28">
            <v>87.51</v>
          </cell>
          <cell r="V28" t="str">
            <v>84.70</v>
          </cell>
          <cell r="W28">
            <v>85.824</v>
          </cell>
          <cell r="X28">
            <v>2</v>
          </cell>
          <cell r="Y28" t="str">
            <v>是</v>
          </cell>
        </row>
        <row r="29">
          <cell r="B29" t="str">
            <v>陈雅玲</v>
          </cell>
          <cell r="C29" t="str">
            <v>女</v>
          </cell>
          <cell r="D29">
            <v>20251080610</v>
          </cell>
          <cell r="E29" t="str">
            <v>431121200205283767</v>
          </cell>
          <cell r="F29" t="str">
            <v>2002-05-28</v>
          </cell>
          <cell r="G29" t="str">
            <v>362422200312093526</v>
          </cell>
          <cell r="H29" t="str">
            <v>18279829617</v>
          </cell>
          <cell r="I29" t="str">
            <v>108</v>
          </cell>
          <cell r="J29" t="str">
            <v>高中地理教师</v>
          </cell>
          <cell r="K29" t="str">
            <v>社会人员</v>
          </cell>
          <cell r="L29" t="str">
            <v>历史学(B060101)</v>
          </cell>
          <cell r="M29" t="str">
            <v>汉族</v>
          </cell>
          <cell r="N29" t="str">
            <v>共青团员</v>
          </cell>
          <cell r="O29" t="str">
            <v>湖南省永州市祁阳县</v>
          </cell>
          <cell r="P29" t="str">
            <v>全日制本科</v>
          </cell>
          <cell r="Q29" t="str">
            <v>学士学位</v>
          </cell>
          <cell r="R29" t="str">
            <v>湖南师范大学</v>
          </cell>
          <cell r="S29" t="str">
            <v>2025-07-31</v>
          </cell>
          <cell r="T29" t="str">
            <v>17769266910</v>
          </cell>
          <cell r="U29">
            <v>91.14</v>
          </cell>
          <cell r="V29" t="str">
            <v>80.20</v>
          </cell>
          <cell r="W29">
            <v>84.576</v>
          </cell>
          <cell r="X29">
            <v>1</v>
          </cell>
          <cell r="Y29" t="str">
            <v>是</v>
          </cell>
        </row>
        <row r="30">
          <cell r="B30" t="str">
            <v>段吉英</v>
          </cell>
          <cell r="C30" t="str">
            <v>女</v>
          </cell>
          <cell r="D30">
            <v>20251080623</v>
          </cell>
          <cell r="E30" t="str">
            <v>431022200312123700</v>
          </cell>
          <cell r="F30" t="str">
            <v>2003-12-12</v>
          </cell>
          <cell r="G30" t="str">
            <v>440981200201286160</v>
          </cell>
          <cell r="H30" t="str">
            <v>13828624181</v>
          </cell>
          <cell r="I30" t="str">
            <v>108</v>
          </cell>
          <cell r="J30" t="str">
            <v>高中地理教师</v>
          </cell>
          <cell r="K30" t="str">
            <v>应届毕业生</v>
          </cell>
          <cell r="L30" t="str">
            <v>历史学(B060101)</v>
          </cell>
          <cell r="M30" t="str">
            <v>汉族</v>
          </cell>
          <cell r="N30" t="str">
            <v>共青团员</v>
          </cell>
          <cell r="O30" t="str">
            <v>湖南省郴州市宜章县</v>
          </cell>
          <cell r="P30" t="str">
            <v>全日制本科</v>
          </cell>
          <cell r="Q30" t="str">
            <v>学士学位</v>
          </cell>
          <cell r="R30" t="str">
            <v>湖南文理学院</v>
          </cell>
          <cell r="S30" t="str">
            <v>2025-06-30</v>
          </cell>
          <cell r="T30" t="str">
            <v>15573608326</v>
          </cell>
          <cell r="U30">
            <v>87.38</v>
          </cell>
          <cell r="V30" t="str">
            <v>80.70</v>
          </cell>
          <cell r="W30">
            <v>83.372</v>
          </cell>
          <cell r="X30">
            <v>2</v>
          </cell>
          <cell r="Y30" t="str">
            <v>是</v>
          </cell>
        </row>
        <row r="31">
          <cell r="B31" t="str">
            <v>胡可颖</v>
          </cell>
          <cell r="C31" t="str">
            <v>女</v>
          </cell>
          <cell r="D31">
            <v>20251080620</v>
          </cell>
          <cell r="E31" t="str">
            <v>441802200204050524</v>
          </cell>
          <cell r="F31" t="str">
            <v>2002-04-05</v>
          </cell>
          <cell r="G31" t="str">
            <v>441625200405052247</v>
          </cell>
          <cell r="H31" t="str">
            <v>15728238212</v>
          </cell>
          <cell r="I31" t="str">
            <v>108</v>
          </cell>
          <cell r="J31" t="str">
            <v>高中地理教师</v>
          </cell>
          <cell r="K31" t="str">
            <v>社会人员</v>
          </cell>
          <cell r="L31" t="str">
            <v>地理科学(B070501)</v>
          </cell>
          <cell r="M31" t="str">
            <v>汉族</v>
          </cell>
          <cell r="N31" t="str">
            <v>共青团员</v>
          </cell>
          <cell r="O31" t="str">
            <v>广东省清远市阳山县</v>
          </cell>
          <cell r="P31" t="str">
            <v>全日制本科</v>
          </cell>
          <cell r="Q31" t="str">
            <v>学士学位</v>
          </cell>
          <cell r="R31" t="str">
            <v>韶关学院</v>
          </cell>
          <cell r="S31" t="str">
            <v>2025-06-27</v>
          </cell>
          <cell r="T31" t="str">
            <v>18318387980</v>
          </cell>
          <cell r="U31">
            <v>76.69</v>
          </cell>
          <cell r="V31" t="str">
            <v>80.80</v>
          </cell>
          <cell r="W31">
            <v>79.156</v>
          </cell>
          <cell r="X31">
            <v>3</v>
          </cell>
          <cell r="Y31" t="str">
            <v>是</v>
          </cell>
        </row>
        <row r="32">
          <cell r="B32" t="str">
            <v>温景希</v>
          </cell>
          <cell r="C32" t="str">
            <v>男</v>
          </cell>
          <cell r="D32">
            <v>20251080630</v>
          </cell>
          <cell r="E32" t="str">
            <v>441802200009113091</v>
          </cell>
          <cell r="F32" t="str">
            <v>2000-09-11</v>
          </cell>
        </row>
        <row r="32">
          <cell r="I32" t="str">
            <v>108</v>
          </cell>
          <cell r="J32" t="str">
            <v>高中地理教师</v>
          </cell>
          <cell r="K32" t="str">
            <v>社会人员</v>
          </cell>
        </row>
        <row r="32">
          <cell r="M32" t="str">
            <v>汉族</v>
          </cell>
          <cell r="N32" t="str">
            <v>共青团员</v>
          </cell>
          <cell r="O32" t="str">
            <v>广东省清远市清新区</v>
          </cell>
          <cell r="P32" t="str">
            <v>全日制本科</v>
          </cell>
        </row>
        <row r="32">
          <cell r="R32" t="str">
            <v>岭南师范学院</v>
          </cell>
        </row>
        <row r="32">
          <cell r="T32" t="str">
            <v>18218211623</v>
          </cell>
          <cell r="U32">
            <v>71.7</v>
          </cell>
          <cell r="V32" t="str">
            <v>83.40</v>
          </cell>
          <cell r="W32">
            <v>78.72</v>
          </cell>
          <cell r="X32">
            <v>4</v>
          </cell>
          <cell r="Y32" t="str">
            <v>是</v>
          </cell>
        </row>
        <row r="33">
          <cell r="B33" t="str">
            <v>张子骏</v>
          </cell>
          <cell r="C33" t="str">
            <v>男</v>
          </cell>
          <cell r="D33">
            <v>20251091005</v>
          </cell>
          <cell r="E33" t="str">
            <v>441882200203080619</v>
          </cell>
          <cell r="F33" t="str">
            <v>2002-03-08</v>
          </cell>
          <cell r="G33" t="str">
            <v>441823199807178566</v>
          </cell>
          <cell r="H33" t="str">
            <v>13416563356</v>
          </cell>
          <cell r="I33" t="str">
            <v>109</v>
          </cell>
          <cell r="J33" t="str">
            <v>高中体育教师</v>
          </cell>
          <cell r="K33" t="str">
            <v>社会人员</v>
          </cell>
          <cell r="L33" t="str">
            <v>植物学(A071001)</v>
          </cell>
          <cell r="M33" t="str">
            <v>汉族</v>
          </cell>
          <cell r="N33" t="str">
            <v>共青团员</v>
          </cell>
          <cell r="O33" t="str">
            <v>广东省清远市连州市</v>
          </cell>
          <cell r="P33" t="str">
            <v>全日制本科</v>
          </cell>
          <cell r="Q33" t="str">
            <v>硕士学位</v>
          </cell>
          <cell r="R33" t="str">
            <v>韶关学院</v>
          </cell>
          <cell r="S33" t="str">
            <v>2024-07-01</v>
          </cell>
          <cell r="T33" t="str">
            <v>18128254060</v>
          </cell>
          <cell r="U33">
            <v>84.04</v>
          </cell>
          <cell r="V33" t="str">
            <v>88.60</v>
          </cell>
          <cell r="W33">
            <v>86.776</v>
          </cell>
          <cell r="X33">
            <v>1</v>
          </cell>
          <cell r="Y33" t="str">
            <v>是</v>
          </cell>
        </row>
        <row r="34">
          <cell r="B34" t="str">
            <v>廖涵</v>
          </cell>
          <cell r="C34" t="str">
            <v>男</v>
          </cell>
          <cell r="D34">
            <v>20251090713</v>
          </cell>
          <cell r="E34" t="str">
            <v>440281200308176617</v>
          </cell>
          <cell r="F34" t="str">
            <v>2003-08-17</v>
          </cell>
          <cell r="G34" t="str">
            <v>441781200312255420</v>
          </cell>
          <cell r="H34" t="str">
            <v>18719173021</v>
          </cell>
          <cell r="I34" t="str">
            <v>109</v>
          </cell>
          <cell r="J34" t="str">
            <v>高中体育教师</v>
          </cell>
          <cell r="K34" t="str">
            <v>社会人员</v>
          </cell>
          <cell r="L34" t="str">
            <v>地理科学(B070501)</v>
          </cell>
          <cell r="M34" t="str">
            <v>汉族</v>
          </cell>
          <cell r="N34" t="str">
            <v>共青团员</v>
          </cell>
          <cell r="O34" t="str">
            <v>广东省韶关市乐昌市</v>
          </cell>
          <cell r="P34" t="str">
            <v>全日制本科</v>
          </cell>
          <cell r="Q34" t="str">
            <v>学士学位</v>
          </cell>
          <cell r="R34" t="str">
            <v>韶关学院</v>
          </cell>
          <cell r="S34" t="str">
            <v>2025-06-01</v>
          </cell>
          <cell r="T34" t="str">
            <v>13192885351</v>
          </cell>
          <cell r="U34">
            <v>83.58</v>
          </cell>
          <cell r="V34" t="str">
            <v>85.40</v>
          </cell>
          <cell r="W34">
            <v>84.672</v>
          </cell>
          <cell r="X34">
            <v>2</v>
          </cell>
          <cell r="Y34" t="str">
            <v>是</v>
          </cell>
        </row>
        <row r="35">
          <cell r="B35" t="str">
            <v>刘梓健</v>
          </cell>
          <cell r="C35" t="str">
            <v>男</v>
          </cell>
          <cell r="D35">
            <v>20251090929</v>
          </cell>
          <cell r="E35" t="str">
            <v>441802200112180516</v>
          </cell>
          <cell r="F35" t="str">
            <v>2001-12-18</v>
          </cell>
        </row>
        <row r="35">
          <cell r="I35" t="str">
            <v>109</v>
          </cell>
          <cell r="J35" t="str">
            <v>高中体育教师</v>
          </cell>
          <cell r="K35" t="str">
            <v>社会人员</v>
          </cell>
        </row>
        <row r="35">
          <cell r="M35" t="str">
            <v>汉族</v>
          </cell>
          <cell r="N35" t="str">
            <v>群众</v>
          </cell>
          <cell r="O35" t="str">
            <v>广东省清远市清城区</v>
          </cell>
          <cell r="P35" t="str">
            <v>全日制本科</v>
          </cell>
        </row>
        <row r="35">
          <cell r="R35" t="str">
            <v>广西师范大学</v>
          </cell>
        </row>
        <row r="35">
          <cell r="T35" t="str">
            <v>13828591732</v>
          </cell>
          <cell r="U35">
            <v>82.44</v>
          </cell>
          <cell r="V35" t="str">
            <v>84.70</v>
          </cell>
          <cell r="W35">
            <v>83.796</v>
          </cell>
          <cell r="X35">
            <v>3</v>
          </cell>
          <cell r="Y35" t="str">
            <v>是</v>
          </cell>
        </row>
        <row r="36">
          <cell r="B36" t="str">
            <v>王睿</v>
          </cell>
          <cell r="C36" t="str">
            <v>女</v>
          </cell>
          <cell r="D36">
            <v>20251101127</v>
          </cell>
          <cell r="E36" t="str">
            <v>431022200206302561</v>
          </cell>
          <cell r="F36" t="str">
            <v>2002-06-30</v>
          </cell>
          <cell r="G36" t="str">
            <v>441882200211173946</v>
          </cell>
          <cell r="H36" t="str">
            <v>19865620046</v>
          </cell>
          <cell r="I36" t="str">
            <v>110</v>
          </cell>
          <cell r="J36" t="str">
            <v>初中语文教师</v>
          </cell>
          <cell r="K36" t="str">
            <v>社会人员</v>
          </cell>
          <cell r="L36" t="str">
            <v>特殊教育(B040108)</v>
          </cell>
          <cell r="M36" t="str">
            <v>汉族</v>
          </cell>
          <cell r="N36" t="str">
            <v>共青团员</v>
          </cell>
          <cell r="O36" t="str">
            <v>湖南省郴州市宜章县</v>
          </cell>
          <cell r="P36" t="str">
            <v>全日制本科</v>
          </cell>
          <cell r="Q36" t="str">
            <v>学士学位</v>
          </cell>
          <cell r="R36" t="str">
            <v>邵阳学院</v>
          </cell>
          <cell r="S36" t="str">
            <v>2025-07-01</v>
          </cell>
          <cell r="T36" t="str">
            <v>19973517686</v>
          </cell>
          <cell r="U36">
            <v>84.38</v>
          </cell>
          <cell r="V36" t="str">
            <v>89.50</v>
          </cell>
          <cell r="W36">
            <v>87.452</v>
          </cell>
          <cell r="X36">
            <v>1</v>
          </cell>
          <cell r="Y36" t="str">
            <v>是</v>
          </cell>
        </row>
        <row r="37">
          <cell r="B37" t="str">
            <v>邓淑兰</v>
          </cell>
          <cell r="C37" t="str">
            <v>女</v>
          </cell>
          <cell r="D37">
            <v>20251101125</v>
          </cell>
          <cell r="E37" t="str">
            <v>441224200109262348</v>
          </cell>
          <cell r="F37" t="str">
            <v>2001-09-26</v>
          </cell>
          <cell r="G37" t="str">
            <v>500383200302280047</v>
          </cell>
          <cell r="H37" t="str">
            <v>13983774938</v>
          </cell>
          <cell r="I37" t="str">
            <v>110</v>
          </cell>
          <cell r="J37" t="str">
            <v>初中语文教师</v>
          </cell>
          <cell r="K37" t="str">
            <v>应届毕业生</v>
          </cell>
          <cell r="L37" t="str">
            <v>特殊教育(B040108)</v>
          </cell>
          <cell r="M37" t="str">
            <v>汉族</v>
          </cell>
          <cell r="N37" t="str">
            <v>共青团员</v>
          </cell>
          <cell r="O37" t="str">
            <v>广东省肇庆市怀集县</v>
          </cell>
          <cell r="P37" t="str">
            <v>全日制本科</v>
          </cell>
          <cell r="Q37" t="str">
            <v>学士学位</v>
          </cell>
          <cell r="R37" t="str">
            <v>韩山师范学院</v>
          </cell>
          <cell r="S37" t="str">
            <v>2025-07-10</v>
          </cell>
          <cell r="T37" t="str">
            <v>13435893924</v>
          </cell>
          <cell r="U37">
            <v>91.89</v>
          </cell>
          <cell r="V37" t="str">
            <v>82.00</v>
          </cell>
          <cell r="W37">
            <v>85.956</v>
          </cell>
          <cell r="X37">
            <v>2</v>
          </cell>
          <cell r="Y37" t="str">
            <v>是</v>
          </cell>
        </row>
        <row r="38">
          <cell r="B38" t="str">
            <v>伍思蕙</v>
          </cell>
          <cell r="C38" t="str">
            <v>女</v>
          </cell>
          <cell r="D38">
            <v>20251101210</v>
          </cell>
          <cell r="E38" t="str">
            <v>441302200306026923</v>
          </cell>
          <cell r="F38" t="str">
            <v>2003-06-02</v>
          </cell>
        </row>
        <row r="38">
          <cell r="I38" t="str">
            <v>110</v>
          </cell>
          <cell r="J38" t="str">
            <v>初中语文教师</v>
          </cell>
          <cell r="K38" t="str">
            <v>社会人员</v>
          </cell>
        </row>
        <row r="38">
          <cell r="M38" t="str">
            <v>汉族</v>
          </cell>
          <cell r="N38" t="str">
            <v>中共党员</v>
          </cell>
          <cell r="O38" t="str">
            <v>广东省清远市连州市</v>
          </cell>
          <cell r="P38" t="str">
            <v>全日制本科</v>
          </cell>
        </row>
        <row r="38">
          <cell r="R38" t="str">
            <v>临沂大学</v>
          </cell>
        </row>
        <row r="38">
          <cell r="T38" t="str">
            <v>15767815149</v>
          </cell>
          <cell r="U38">
            <v>80.27</v>
          </cell>
          <cell r="V38" t="str">
            <v>88.10</v>
          </cell>
          <cell r="W38">
            <v>84.968</v>
          </cell>
          <cell r="X38">
            <v>3</v>
          </cell>
          <cell r="Y38" t="str">
            <v>是</v>
          </cell>
        </row>
        <row r="39">
          <cell r="B39" t="str">
            <v>金昌昊</v>
          </cell>
          <cell r="C39" t="str">
            <v>男</v>
          </cell>
          <cell r="D39">
            <v>20251111311</v>
          </cell>
          <cell r="E39" t="str">
            <v>431228200007052079</v>
          </cell>
          <cell r="F39" t="str">
            <v>2000-07-05</v>
          </cell>
          <cell r="G39" t="str">
            <v>441523200311247061</v>
          </cell>
          <cell r="H39" t="str">
            <v>13267702278</v>
          </cell>
          <cell r="I39" t="str">
            <v>111</v>
          </cell>
          <cell r="J39" t="str">
            <v>初中数学教师</v>
          </cell>
          <cell r="K39" t="str">
            <v>社会人员</v>
          </cell>
          <cell r="L39" t="str">
            <v>特殊教育(B040108)</v>
          </cell>
          <cell r="M39" t="str">
            <v>侗族</v>
          </cell>
          <cell r="N39" t="str">
            <v>共青团员</v>
          </cell>
          <cell r="O39" t="str">
            <v>湖南省怀化市芷江侗族自治县</v>
          </cell>
          <cell r="P39" t="str">
            <v>全日制本科</v>
          </cell>
          <cell r="Q39" t="str">
            <v>学士学位</v>
          </cell>
          <cell r="R39" t="str">
            <v>邵阳学院</v>
          </cell>
          <cell r="S39" t="str">
            <v>2025-07-01</v>
          </cell>
          <cell r="T39" t="str">
            <v>17700572935</v>
          </cell>
          <cell r="U39">
            <v>78.91</v>
          </cell>
          <cell r="V39" t="str">
            <v>83.50</v>
          </cell>
          <cell r="W39">
            <v>81.664</v>
          </cell>
          <cell r="X39">
            <v>1</v>
          </cell>
          <cell r="Y39" t="str">
            <v>是</v>
          </cell>
        </row>
        <row r="40">
          <cell r="B40" t="str">
            <v>陈俊文</v>
          </cell>
          <cell r="C40" t="str">
            <v>男</v>
          </cell>
          <cell r="D40">
            <v>20251111304</v>
          </cell>
          <cell r="E40" t="str">
            <v>43040720030108001X</v>
          </cell>
          <cell r="F40" t="str">
            <v>2003-01-08</v>
          </cell>
          <cell r="G40" t="str">
            <v>522228199901171627</v>
          </cell>
          <cell r="H40" t="str">
            <v>15185884170</v>
          </cell>
          <cell r="I40" t="str">
            <v>111</v>
          </cell>
          <cell r="J40" t="str">
            <v>初中数学教师</v>
          </cell>
          <cell r="K40" t="str">
            <v>应届毕业生</v>
          </cell>
          <cell r="L40" t="str">
            <v>教育康复学(B040110)</v>
          </cell>
          <cell r="M40" t="str">
            <v>汉族</v>
          </cell>
          <cell r="N40" t="str">
            <v>中共预备党员</v>
          </cell>
          <cell r="O40" t="str">
            <v>湖南省衡阳市石鼓区</v>
          </cell>
          <cell r="P40" t="str">
            <v>全日制本科</v>
          </cell>
          <cell r="Q40" t="str">
            <v>学士学位</v>
          </cell>
          <cell r="R40" t="str">
            <v>赣南师范大学</v>
          </cell>
          <cell r="S40" t="str">
            <v>2022-07-01</v>
          </cell>
          <cell r="T40" t="str">
            <v>13507346208</v>
          </cell>
          <cell r="U40">
            <v>78.6</v>
          </cell>
          <cell r="V40" t="str">
            <v>80.90</v>
          </cell>
          <cell r="W40">
            <v>79.98</v>
          </cell>
          <cell r="X40">
            <v>2</v>
          </cell>
          <cell r="Y40" t="str">
            <v>是</v>
          </cell>
        </row>
        <row r="41">
          <cell r="B41" t="str">
            <v>彭晨</v>
          </cell>
          <cell r="C41" t="str">
            <v>女</v>
          </cell>
          <cell r="D41">
            <v>20251111230</v>
          </cell>
          <cell r="E41" t="str">
            <v>431102200107256520</v>
          </cell>
          <cell r="F41" t="str">
            <v>2001-07-25</v>
          </cell>
          <cell r="G41" t="str">
            <v>530126200209070421</v>
          </cell>
          <cell r="H41" t="str">
            <v>13278790513</v>
          </cell>
          <cell r="I41" t="str">
            <v>111</v>
          </cell>
          <cell r="J41" t="str">
            <v>初中数学教师</v>
          </cell>
          <cell r="K41" t="str">
            <v>社会人员</v>
          </cell>
          <cell r="L41" t="str">
            <v>特殊教育(B040108)</v>
          </cell>
          <cell r="M41" t="str">
            <v>汉族</v>
          </cell>
          <cell r="N41" t="str">
            <v>共青团员</v>
          </cell>
          <cell r="O41" t="str">
            <v>湖南省永州市零陵区</v>
          </cell>
          <cell r="P41" t="str">
            <v>全日制本科</v>
          </cell>
          <cell r="Q41" t="str">
            <v>学士学位</v>
          </cell>
          <cell r="R41" t="str">
            <v>吉首大学数学与统计学院</v>
          </cell>
          <cell r="S41" t="str">
            <v>2024-06-01</v>
          </cell>
          <cell r="T41" t="str">
            <v>15581127992</v>
          </cell>
          <cell r="U41">
            <v>75.04</v>
          </cell>
          <cell r="V41" t="str">
            <v>82.10</v>
          </cell>
          <cell r="W41">
            <v>79.276</v>
          </cell>
          <cell r="X41">
            <v>3</v>
          </cell>
          <cell r="Y41" t="str">
            <v>是</v>
          </cell>
        </row>
        <row r="42">
          <cell r="B42" t="str">
            <v>夏明伟</v>
          </cell>
          <cell r="C42" t="str">
            <v>男</v>
          </cell>
          <cell r="D42">
            <v>20251111301</v>
          </cell>
          <cell r="E42" t="str">
            <v>522427200210137518</v>
          </cell>
          <cell r="F42" t="str">
            <v>2002-10-13</v>
          </cell>
          <cell r="G42" t="str">
            <v>440803200009092425</v>
          </cell>
          <cell r="H42" t="str">
            <v>18927639735</v>
          </cell>
          <cell r="I42" t="str">
            <v>111</v>
          </cell>
          <cell r="J42" t="str">
            <v>初中数学教师</v>
          </cell>
          <cell r="K42" t="str">
            <v>社会人员</v>
          </cell>
          <cell r="L42" t="str">
            <v>特殊教育(B040108)</v>
          </cell>
          <cell r="M42" t="str">
            <v>汉族</v>
          </cell>
          <cell r="N42" t="str">
            <v>共青团员</v>
          </cell>
          <cell r="O42" t="str">
            <v>贵州省毕节市威宁彝族回族苗族自治县</v>
          </cell>
          <cell r="P42" t="str">
            <v>全日制本科</v>
          </cell>
          <cell r="Q42" t="str">
            <v>学士学位</v>
          </cell>
          <cell r="R42" t="str">
            <v>遵义师范学院</v>
          </cell>
          <cell r="S42" t="str">
            <v>2024-06-10</v>
          </cell>
          <cell r="T42" t="str">
            <v>18084205164</v>
          </cell>
          <cell r="U42">
            <v>73.68</v>
          </cell>
          <cell r="V42" t="str">
            <v>82.70</v>
          </cell>
          <cell r="W42">
            <v>79.092</v>
          </cell>
          <cell r="X42">
            <v>4</v>
          </cell>
          <cell r="Y42" t="str">
            <v>是</v>
          </cell>
        </row>
        <row r="43">
          <cell r="B43" t="str">
            <v>周钦攀</v>
          </cell>
          <cell r="C43" t="str">
            <v>男</v>
          </cell>
          <cell r="D43">
            <v>20251111226</v>
          </cell>
          <cell r="E43" t="str">
            <v>421181200210191917</v>
          </cell>
          <cell r="F43" t="str">
            <v>2002-10-19</v>
          </cell>
          <cell r="G43" t="str">
            <v>411323200304172632</v>
          </cell>
          <cell r="H43" t="str">
            <v>13838205065</v>
          </cell>
          <cell r="I43" t="str">
            <v>111</v>
          </cell>
          <cell r="J43" t="str">
            <v>初中数学教师</v>
          </cell>
          <cell r="K43" t="str">
            <v>应届毕业生</v>
          </cell>
          <cell r="L43" t="str">
            <v>特殊教育(B040108)</v>
          </cell>
          <cell r="M43" t="str">
            <v>汉族</v>
          </cell>
          <cell r="N43" t="str">
            <v>共青团员</v>
          </cell>
          <cell r="O43" t="str">
            <v>湖北省黄冈市麻城市</v>
          </cell>
          <cell r="P43" t="str">
            <v>全日制本科</v>
          </cell>
          <cell r="Q43" t="str">
            <v>学士学位</v>
          </cell>
          <cell r="R43" t="str">
            <v>上饶师范学院</v>
          </cell>
          <cell r="S43" t="str">
            <v>2025-06-30</v>
          </cell>
          <cell r="T43" t="str">
            <v>15672640850</v>
          </cell>
          <cell r="U43">
            <v>75.52</v>
          </cell>
          <cell r="V43" t="str">
            <v>81.10</v>
          </cell>
          <cell r="W43">
            <v>78.868</v>
          </cell>
          <cell r="X43">
            <v>5</v>
          </cell>
          <cell r="Y43" t="str">
            <v>是</v>
          </cell>
        </row>
        <row r="44">
          <cell r="B44" t="str">
            <v>邵宏昌</v>
          </cell>
          <cell r="C44" t="str">
            <v>男</v>
          </cell>
          <cell r="D44">
            <v>20251111308</v>
          </cell>
          <cell r="E44" t="str">
            <v>430181200102160313</v>
          </cell>
          <cell r="F44" t="str">
            <v>2001-02-16</v>
          </cell>
          <cell r="G44" t="str">
            <v>360222200010011625</v>
          </cell>
          <cell r="H44" t="str">
            <v>15079862513</v>
          </cell>
          <cell r="I44" t="str">
            <v>111</v>
          </cell>
          <cell r="J44" t="str">
            <v>初中数学教师</v>
          </cell>
          <cell r="K44" t="str">
            <v>社会人员</v>
          </cell>
          <cell r="L44" t="str">
            <v>特殊教育(B040108)</v>
          </cell>
          <cell r="M44" t="str">
            <v>汉族</v>
          </cell>
          <cell r="N44" t="str">
            <v>共青团员</v>
          </cell>
          <cell r="O44" t="str">
            <v>湖南省长沙市浏阳市</v>
          </cell>
          <cell r="P44" t="str">
            <v>全日制本科</v>
          </cell>
          <cell r="Q44" t="str">
            <v>学士学位</v>
          </cell>
          <cell r="R44" t="str">
            <v>衡阳师范学院南岳学院</v>
          </cell>
          <cell r="S44" t="str">
            <v>2025-07-01</v>
          </cell>
          <cell r="T44" t="str">
            <v>15084729523</v>
          </cell>
          <cell r="U44">
            <v>74.38</v>
          </cell>
          <cell r="V44" t="str">
            <v>79.30</v>
          </cell>
          <cell r="W44">
            <v>77.332</v>
          </cell>
          <cell r="X44">
            <v>6</v>
          </cell>
          <cell r="Y44" t="str">
            <v>是</v>
          </cell>
        </row>
        <row r="45">
          <cell r="B45" t="str">
            <v>肖蕊</v>
          </cell>
          <cell r="C45" t="str">
            <v>女</v>
          </cell>
          <cell r="D45">
            <v>20251111305</v>
          </cell>
          <cell r="E45" t="str">
            <v>431103200209130044</v>
          </cell>
          <cell r="F45" t="str">
            <v>2002-09-13</v>
          </cell>
          <cell r="G45" t="str">
            <v>360782200202110023</v>
          </cell>
          <cell r="H45" t="str">
            <v>15107973652</v>
          </cell>
          <cell r="I45" t="str">
            <v>111</v>
          </cell>
          <cell r="J45" t="str">
            <v>初中数学教师</v>
          </cell>
          <cell r="K45" t="str">
            <v>社会人员</v>
          </cell>
          <cell r="L45" t="str">
            <v>教育康复学(B040110)</v>
          </cell>
          <cell r="M45" t="str">
            <v>汉族</v>
          </cell>
          <cell r="N45" t="str">
            <v>共青团员</v>
          </cell>
          <cell r="O45" t="str">
            <v>湖南省永州市冷水滩区</v>
          </cell>
          <cell r="P45" t="str">
            <v>全日制本科</v>
          </cell>
          <cell r="Q45" t="str">
            <v>学士学位</v>
          </cell>
          <cell r="R45" t="str">
            <v>安阳师范学院</v>
          </cell>
          <cell r="S45" t="str">
            <v>2025-07-01</v>
          </cell>
          <cell r="T45" t="str">
            <v>19892178610</v>
          </cell>
          <cell r="U45">
            <v>67.22</v>
          </cell>
          <cell r="V45" t="str">
            <v>80.50</v>
          </cell>
          <cell r="W45">
            <v>75.188</v>
          </cell>
          <cell r="X45">
            <v>7</v>
          </cell>
          <cell r="Y45" t="str">
            <v>是</v>
          </cell>
        </row>
        <row r="46">
          <cell r="B46" t="str">
            <v>郑明荣</v>
          </cell>
          <cell r="C46" t="str">
            <v>男</v>
          </cell>
          <cell r="D46">
            <v>20251111222</v>
          </cell>
          <cell r="E46" t="str">
            <v>430524199905148173</v>
          </cell>
          <cell r="F46" t="str">
            <v>1999-05-14</v>
          </cell>
          <cell r="G46" t="str">
            <v>430426199901230927</v>
          </cell>
          <cell r="H46" t="str">
            <v>18575795565</v>
          </cell>
          <cell r="I46" t="str">
            <v>111</v>
          </cell>
          <cell r="J46" t="str">
            <v>初中数学教师</v>
          </cell>
          <cell r="K46" t="str">
            <v>社会人员</v>
          </cell>
          <cell r="L46" t="str">
            <v>特殊教育(B040108)</v>
          </cell>
          <cell r="M46" t="str">
            <v>汉族</v>
          </cell>
          <cell r="N46" t="str">
            <v>共青团员</v>
          </cell>
          <cell r="O46" t="str">
            <v>湖南省邵阳市隆回县</v>
          </cell>
          <cell r="P46" t="str">
            <v>全日制本科</v>
          </cell>
          <cell r="Q46" t="str">
            <v>学士学位</v>
          </cell>
          <cell r="R46" t="str">
            <v>衡阳师范学院南岳学院</v>
          </cell>
          <cell r="S46" t="str">
            <v>2024-07-08</v>
          </cell>
          <cell r="T46" t="str">
            <v>17680772114</v>
          </cell>
          <cell r="U46">
            <v>66.3</v>
          </cell>
          <cell r="V46" t="str">
            <v>75.00</v>
          </cell>
          <cell r="W46">
            <v>71.52</v>
          </cell>
          <cell r="X46">
            <v>8</v>
          </cell>
          <cell r="Y46" t="str">
            <v>是</v>
          </cell>
        </row>
        <row r="47">
          <cell r="B47" t="str">
            <v>李威霖</v>
          </cell>
          <cell r="C47" t="str">
            <v>男</v>
          </cell>
          <cell r="D47">
            <v>20251111310</v>
          </cell>
          <cell r="E47" t="str">
            <v>445381200107046912</v>
          </cell>
          <cell r="F47" t="str">
            <v>2001-07-04</v>
          </cell>
          <cell r="G47" t="str">
            <v>361121200104125526</v>
          </cell>
          <cell r="H47" t="str">
            <v>15270380351</v>
          </cell>
          <cell r="I47" t="str">
            <v>111</v>
          </cell>
          <cell r="J47" t="str">
            <v>初中数学教师</v>
          </cell>
          <cell r="K47" t="str">
            <v>应届毕业生</v>
          </cell>
          <cell r="L47" t="str">
            <v>特殊教育(B040108)</v>
          </cell>
          <cell r="M47" t="str">
            <v>汉族</v>
          </cell>
          <cell r="N47" t="str">
            <v>共青团员</v>
          </cell>
          <cell r="O47" t="str">
            <v>广东省云浮市罗定市</v>
          </cell>
          <cell r="P47" t="str">
            <v>全日制本科</v>
          </cell>
          <cell r="Q47" t="str">
            <v>学士学位</v>
          </cell>
          <cell r="R47" t="str">
            <v>肇庆学院</v>
          </cell>
          <cell r="S47" t="str">
            <v>2025-07-01</v>
          </cell>
          <cell r="T47" t="str">
            <v>13411778920</v>
          </cell>
          <cell r="U47">
            <v>62.31</v>
          </cell>
          <cell r="V47" t="str">
            <v>73.60</v>
          </cell>
          <cell r="W47">
            <v>69.084</v>
          </cell>
          <cell r="X47">
            <v>9</v>
          </cell>
          <cell r="Y47" t="str">
            <v>递补</v>
          </cell>
        </row>
        <row r="48">
          <cell r="B48" t="str">
            <v>李婷</v>
          </cell>
          <cell r="C48" t="str">
            <v>女</v>
          </cell>
          <cell r="D48">
            <v>20251121325</v>
          </cell>
          <cell r="E48" t="str">
            <v>440281200010304823</v>
          </cell>
          <cell r="F48" t="str">
            <v>2000-10-30</v>
          </cell>
          <cell r="G48" t="str">
            <v>441622200302041765</v>
          </cell>
          <cell r="H48" t="str">
            <v>15986022261</v>
          </cell>
          <cell r="I48" t="str">
            <v>112</v>
          </cell>
          <cell r="J48" t="str">
            <v>初中英语教师</v>
          </cell>
          <cell r="K48" t="str">
            <v>社会人员</v>
          </cell>
          <cell r="L48" t="str">
            <v>特殊教育(B040108)</v>
          </cell>
          <cell r="M48" t="str">
            <v>汉族</v>
          </cell>
          <cell r="N48" t="str">
            <v>共青团员</v>
          </cell>
          <cell r="O48" t="str">
            <v>广东省韶关市乐昌市</v>
          </cell>
          <cell r="P48" t="str">
            <v>全日制本科</v>
          </cell>
          <cell r="Q48" t="str">
            <v>学士学位</v>
          </cell>
          <cell r="R48" t="str">
            <v>佛山科学技术学院</v>
          </cell>
          <cell r="S48" t="str">
            <v>2025-06-01</v>
          </cell>
          <cell r="T48" t="str">
            <v>17304054750</v>
          </cell>
          <cell r="U48">
            <v>87.07</v>
          </cell>
          <cell r="V48" t="str">
            <v>87.10</v>
          </cell>
          <cell r="W48">
            <v>87.088</v>
          </cell>
          <cell r="X48">
            <v>1</v>
          </cell>
          <cell r="Y48" t="str">
            <v>是</v>
          </cell>
        </row>
        <row r="49">
          <cell r="B49" t="str">
            <v>陈潼儿</v>
          </cell>
          <cell r="C49" t="str">
            <v>女</v>
          </cell>
          <cell r="D49">
            <v>20251121330</v>
          </cell>
          <cell r="E49" t="str">
            <v>440514200005134627</v>
          </cell>
          <cell r="F49" t="str">
            <v>2000-05-13</v>
          </cell>
          <cell r="G49" t="str">
            <v>411523200302180461</v>
          </cell>
          <cell r="H49" t="str">
            <v>15716403081</v>
          </cell>
          <cell r="I49" t="str">
            <v>112</v>
          </cell>
          <cell r="J49" t="str">
            <v>初中英语教师</v>
          </cell>
          <cell r="K49" t="str">
            <v>应届毕业生</v>
          </cell>
          <cell r="L49" t="str">
            <v>教育康复学(B040110)</v>
          </cell>
          <cell r="M49" t="str">
            <v>汉族</v>
          </cell>
          <cell r="N49" t="str">
            <v>共青团员</v>
          </cell>
          <cell r="O49" t="str">
            <v>广东省汕头市潮南区</v>
          </cell>
          <cell r="P49" t="str">
            <v>全日制本科</v>
          </cell>
          <cell r="Q49" t="str">
            <v>学士学位</v>
          </cell>
          <cell r="R49" t="str">
            <v>嘉应学院</v>
          </cell>
          <cell r="S49" t="str">
            <v>2025-06-30</v>
          </cell>
          <cell r="T49" t="str">
            <v>13075181293</v>
          </cell>
          <cell r="U49">
            <v>88.57</v>
          </cell>
          <cell r="V49" t="str">
            <v>83.50</v>
          </cell>
          <cell r="W49">
            <v>85.528</v>
          </cell>
          <cell r="X49">
            <v>2</v>
          </cell>
          <cell r="Y49" t="str">
            <v>是</v>
          </cell>
        </row>
        <row r="50">
          <cell r="B50" t="str">
            <v>刘颖</v>
          </cell>
          <cell r="C50" t="str">
            <v>女</v>
          </cell>
          <cell r="D50">
            <v>20251121321</v>
          </cell>
          <cell r="E50" t="str">
            <v>431025200205044029</v>
          </cell>
          <cell r="F50" t="str">
            <v>2002-05-04</v>
          </cell>
          <cell r="G50" t="str">
            <v>500229200309144220</v>
          </cell>
          <cell r="H50" t="str">
            <v>17784016522</v>
          </cell>
          <cell r="I50" t="str">
            <v>112</v>
          </cell>
          <cell r="J50" t="str">
            <v>初中英语教师</v>
          </cell>
          <cell r="K50" t="str">
            <v>社会人员</v>
          </cell>
          <cell r="L50" t="str">
            <v>特殊教育(B040108)</v>
          </cell>
          <cell r="M50" t="str">
            <v>汉族</v>
          </cell>
          <cell r="N50" t="str">
            <v>共青团员</v>
          </cell>
          <cell r="O50" t="str">
            <v>湖南省郴州市临武县</v>
          </cell>
          <cell r="P50" t="str">
            <v>全日制本科</v>
          </cell>
          <cell r="Q50" t="str">
            <v>学士学位</v>
          </cell>
          <cell r="R50" t="str">
            <v>湖南文理学院</v>
          </cell>
          <cell r="S50" t="str">
            <v>2025-07-31</v>
          </cell>
          <cell r="T50" t="str">
            <v>18169207839</v>
          </cell>
          <cell r="U50">
            <v>90.73</v>
          </cell>
          <cell r="V50" t="str">
            <v>78.90</v>
          </cell>
          <cell r="W50">
            <v>83.632</v>
          </cell>
          <cell r="X50">
            <v>3</v>
          </cell>
          <cell r="Y50" t="str">
            <v>是</v>
          </cell>
        </row>
        <row r="51">
          <cell r="B51" t="str">
            <v>曾诗平</v>
          </cell>
          <cell r="C51" t="str">
            <v>女</v>
          </cell>
          <cell r="D51">
            <v>20251121319</v>
          </cell>
          <cell r="E51" t="str">
            <v>431127200309200020</v>
          </cell>
          <cell r="F51" t="str">
            <v>2003-09-20</v>
          </cell>
          <cell r="G51" t="str">
            <v>500228200108027822</v>
          </cell>
          <cell r="H51" t="str">
            <v>17749995510</v>
          </cell>
          <cell r="I51" t="str">
            <v>112</v>
          </cell>
          <cell r="J51" t="str">
            <v>初中英语教师</v>
          </cell>
          <cell r="K51" t="str">
            <v>社会人员</v>
          </cell>
          <cell r="L51" t="str">
            <v>教育康复学(B040110)</v>
          </cell>
          <cell r="M51" t="str">
            <v>汉族</v>
          </cell>
          <cell r="N51" t="str">
            <v>共青团员</v>
          </cell>
          <cell r="O51" t="str">
            <v>湖南省永州市蓝山县</v>
          </cell>
          <cell r="P51" t="str">
            <v>全日制本科</v>
          </cell>
          <cell r="Q51" t="str">
            <v>学士学位</v>
          </cell>
          <cell r="R51" t="str">
            <v>湖南科技学院</v>
          </cell>
          <cell r="S51" t="str">
            <v>2025-07-31</v>
          </cell>
          <cell r="T51" t="str">
            <v>18174655154</v>
          </cell>
          <cell r="U51">
            <v>89.85</v>
          </cell>
          <cell r="V51" t="str">
            <v>79.20</v>
          </cell>
          <cell r="W51">
            <v>83.46</v>
          </cell>
          <cell r="X51">
            <v>4</v>
          </cell>
          <cell r="Y51" t="str">
            <v>是</v>
          </cell>
        </row>
        <row r="52">
          <cell r="B52" t="str">
            <v>朱静雯</v>
          </cell>
          <cell r="C52" t="str">
            <v>女</v>
          </cell>
          <cell r="D52">
            <v>20251121528</v>
          </cell>
          <cell r="E52" t="str">
            <v>360722200307190086</v>
          </cell>
          <cell r="F52" t="str">
            <v>2003-07-19</v>
          </cell>
        </row>
        <row r="52">
          <cell r="I52" t="str">
            <v>112</v>
          </cell>
          <cell r="J52" t="str">
            <v>初中英语教师</v>
          </cell>
          <cell r="K52" t="str">
            <v>社会人员</v>
          </cell>
        </row>
        <row r="52">
          <cell r="M52" t="str">
            <v>汉族</v>
          </cell>
          <cell r="N52" t="str">
            <v>中共党员</v>
          </cell>
          <cell r="O52" t="str">
            <v>江西省赣州市信丰县</v>
          </cell>
          <cell r="P52" t="str">
            <v>全日制本科</v>
          </cell>
        </row>
        <row r="52">
          <cell r="R52" t="str">
            <v>宜春学院</v>
          </cell>
        </row>
        <row r="52">
          <cell r="T52" t="str">
            <v>13879745615</v>
          </cell>
          <cell r="U52">
            <v>86.42</v>
          </cell>
          <cell r="V52" t="str">
            <v>81.40</v>
          </cell>
          <cell r="W52">
            <v>83.408</v>
          </cell>
          <cell r="X52">
            <v>5</v>
          </cell>
          <cell r="Y52" t="str">
            <v>是</v>
          </cell>
        </row>
        <row r="53">
          <cell r="B53" t="str">
            <v>张可儿</v>
          </cell>
          <cell r="C53" t="str">
            <v>女</v>
          </cell>
          <cell r="D53">
            <v>20251121416</v>
          </cell>
          <cell r="E53" t="str">
            <v>441826199902031721</v>
          </cell>
          <cell r="F53" t="str">
            <v>1999-02-03</v>
          </cell>
        </row>
        <row r="53">
          <cell r="I53" t="str">
            <v>112</v>
          </cell>
          <cell r="J53" t="str">
            <v>初中英语教师</v>
          </cell>
          <cell r="K53" t="str">
            <v>社会人员</v>
          </cell>
        </row>
        <row r="53">
          <cell r="M53" t="str">
            <v>瑶族</v>
          </cell>
          <cell r="N53" t="str">
            <v>共青团员</v>
          </cell>
          <cell r="O53" t="str">
            <v>广东省清远市连南瑶族自治县</v>
          </cell>
          <cell r="P53" t="str">
            <v>全日制本科</v>
          </cell>
        </row>
        <row r="53">
          <cell r="R53" t="str">
            <v>广东技术师范大学</v>
          </cell>
        </row>
        <row r="53">
          <cell r="T53" t="str">
            <v>18588586618</v>
          </cell>
          <cell r="U53">
            <v>85.42</v>
          </cell>
          <cell r="V53" t="str">
            <v>81.90</v>
          </cell>
          <cell r="W53">
            <v>83.308</v>
          </cell>
          <cell r="X53">
            <v>6</v>
          </cell>
          <cell r="Y53" t="str">
            <v>是</v>
          </cell>
        </row>
        <row r="54">
          <cell r="B54" t="str">
            <v>黄俊伟</v>
          </cell>
          <cell r="C54" t="str">
            <v>男</v>
          </cell>
          <cell r="D54">
            <v>20251131530</v>
          </cell>
          <cell r="E54" t="str">
            <v>441882200305210656</v>
          </cell>
          <cell r="F54" t="str">
            <v>2003-05-21</v>
          </cell>
        </row>
        <row r="54">
          <cell r="I54" t="str">
            <v>113</v>
          </cell>
          <cell r="J54" t="str">
            <v>初中物理教师</v>
          </cell>
          <cell r="K54" t="str">
            <v>社会人员</v>
          </cell>
        </row>
        <row r="54">
          <cell r="M54" t="str">
            <v>汉族</v>
          </cell>
          <cell r="N54" t="str">
            <v>共青团员</v>
          </cell>
          <cell r="O54" t="str">
            <v>广东省清远市连州市</v>
          </cell>
          <cell r="P54" t="str">
            <v>全日制本科</v>
          </cell>
        </row>
        <row r="54">
          <cell r="R54" t="str">
            <v>韶关学院</v>
          </cell>
        </row>
        <row r="54">
          <cell r="T54" t="str">
            <v>13653007510</v>
          </cell>
          <cell r="U54">
            <v>69.01</v>
          </cell>
          <cell r="V54" t="str">
            <v>74.10</v>
          </cell>
          <cell r="W54">
            <v>72.064</v>
          </cell>
          <cell r="X54">
            <v>1</v>
          </cell>
          <cell r="Y54" t="str">
            <v>是</v>
          </cell>
        </row>
        <row r="55">
          <cell r="B55" t="str">
            <v>骆齐</v>
          </cell>
          <cell r="C55" t="str">
            <v>男</v>
          </cell>
          <cell r="D55">
            <v>20251141604</v>
          </cell>
          <cell r="E55" t="str">
            <v>441622200310233513</v>
          </cell>
          <cell r="F55" t="str">
            <v>2003-10-23</v>
          </cell>
        </row>
        <row r="55">
          <cell r="I55" t="str">
            <v>114</v>
          </cell>
          <cell r="J55" t="str">
            <v>初中历史教师</v>
          </cell>
          <cell r="K55" t="str">
            <v>应届毕业生</v>
          </cell>
        </row>
        <row r="55">
          <cell r="M55" t="str">
            <v>汉族</v>
          </cell>
          <cell r="N55" t="str">
            <v>群众</v>
          </cell>
          <cell r="O55" t="str">
            <v>广东省河源市龙川县</v>
          </cell>
          <cell r="P55" t="str">
            <v>全日制本科</v>
          </cell>
        </row>
        <row r="55">
          <cell r="R55" t="str">
            <v>韩山师范学院</v>
          </cell>
        </row>
        <row r="55">
          <cell r="T55" t="str">
            <v>18319638044</v>
          </cell>
          <cell r="U55">
            <v>87.44</v>
          </cell>
          <cell r="V55" t="str">
            <v>83.40</v>
          </cell>
          <cell r="W55">
            <v>85.016</v>
          </cell>
          <cell r="X55">
            <v>1</v>
          </cell>
          <cell r="Y55" t="str">
            <v>是</v>
          </cell>
        </row>
        <row r="56">
          <cell r="B56" t="str">
            <v>朱伟乾</v>
          </cell>
          <cell r="C56" t="str">
            <v>男</v>
          </cell>
          <cell r="D56">
            <v>20251141607</v>
          </cell>
          <cell r="E56" t="str">
            <v>44182120031103123X</v>
          </cell>
          <cell r="F56" t="str">
            <v>2003-11-03</v>
          </cell>
        </row>
        <row r="56">
          <cell r="I56" t="str">
            <v>114</v>
          </cell>
          <cell r="J56" t="str">
            <v>初中历史教师</v>
          </cell>
          <cell r="K56" t="str">
            <v>应届毕业生</v>
          </cell>
        </row>
        <row r="56">
          <cell r="M56" t="str">
            <v>汉族</v>
          </cell>
          <cell r="N56" t="str">
            <v>群众</v>
          </cell>
          <cell r="O56" t="str">
            <v>广东省清远市佛冈县</v>
          </cell>
          <cell r="P56" t="str">
            <v>全日制本科</v>
          </cell>
        </row>
        <row r="56">
          <cell r="R56" t="str">
            <v>广东石油化工学院</v>
          </cell>
        </row>
        <row r="56">
          <cell r="T56" t="str">
            <v>13360925405</v>
          </cell>
          <cell r="U56">
            <v>82.33</v>
          </cell>
          <cell r="V56" t="str">
            <v>85.00</v>
          </cell>
          <cell r="W56">
            <v>83.932</v>
          </cell>
          <cell r="X56">
            <v>2</v>
          </cell>
          <cell r="Y56" t="str">
            <v>是</v>
          </cell>
        </row>
        <row r="57">
          <cell r="B57" t="str">
            <v>华朗</v>
          </cell>
          <cell r="C57" t="str">
            <v>男</v>
          </cell>
          <cell r="D57">
            <v>20251141615</v>
          </cell>
          <cell r="E57" t="str">
            <v>43042320010901141X</v>
          </cell>
          <cell r="F57" t="str">
            <v>2001-09-01</v>
          </cell>
        </row>
        <row r="57">
          <cell r="I57" t="str">
            <v>114</v>
          </cell>
          <cell r="J57" t="str">
            <v>初中历史教师</v>
          </cell>
          <cell r="K57" t="str">
            <v>社会人员</v>
          </cell>
        </row>
        <row r="57">
          <cell r="M57" t="str">
            <v>汉族</v>
          </cell>
          <cell r="N57" t="str">
            <v>共青团员</v>
          </cell>
          <cell r="O57" t="str">
            <v>湖南省郴州市北湖区</v>
          </cell>
          <cell r="P57" t="str">
            <v>全日制本科</v>
          </cell>
        </row>
        <row r="57">
          <cell r="R57" t="str">
            <v>怀化学院</v>
          </cell>
        </row>
        <row r="57">
          <cell r="T57" t="str">
            <v>17708410543</v>
          </cell>
          <cell r="U57">
            <v>78.88</v>
          </cell>
          <cell r="V57" t="str">
            <v>84.50</v>
          </cell>
          <cell r="W57">
            <v>82.252</v>
          </cell>
          <cell r="X57">
            <v>3</v>
          </cell>
          <cell r="Y57" t="str">
            <v>是</v>
          </cell>
        </row>
        <row r="58">
          <cell r="B58" t="str">
            <v>陈琼姿</v>
          </cell>
          <cell r="C58" t="str">
            <v>女</v>
          </cell>
          <cell r="D58">
            <v>20251151720</v>
          </cell>
          <cell r="E58" t="str">
            <v>441881200301053124</v>
          </cell>
          <cell r="F58" t="str">
            <v>2003-01-05</v>
          </cell>
        </row>
        <row r="58">
          <cell r="I58" t="str">
            <v>115</v>
          </cell>
          <cell r="J58" t="str">
            <v>初中体育教师</v>
          </cell>
          <cell r="K58" t="str">
            <v>社会人员</v>
          </cell>
        </row>
        <row r="58">
          <cell r="M58" t="str">
            <v>汉族</v>
          </cell>
          <cell r="N58" t="str">
            <v>共青团员</v>
          </cell>
          <cell r="O58" t="str">
            <v>广东省清远市英德市</v>
          </cell>
          <cell r="P58" t="str">
            <v>全日制本科</v>
          </cell>
        </row>
        <row r="58">
          <cell r="R58" t="str">
            <v>韶关学院</v>
          </cell>
        </row>
        <row r="58">
          <cell r="T58" t="str">
            <v>13416527640</v>
          </cell>
          <cell r="U58">
            <v>82.49</v>
          </cell>
          <cell r="V58" t="str">
            <v>87.70</v>
          </cell>
          <cell r="W58">
            <v>85.616</v>
          </cell>
          <cell r="X58">
            <v>1</v>
          </cell>
          <cell r="Y58" t="str">
            <v>是</v>
          </cell>
        </row>
        <row r="59">
          <cell r="B59" t="str">
            <v>张应坤</v>
          </cell>
          <cell r="C59" t="str">
            <v>男</v>
          </cell>
          <cell r="D59">
            <v>20251151705</v>
          </cell>
          <cell r="E59" t="str">
            <v>441621200307195556</v>
          </cell>
          <cell r="F59" t="str">
            <v>2003-07-19</v>
          </cell>
        </row>
        <row r="59">
          <cell r="I59" t="str">
            <v>115</v>
          </cell>
          <cell r="J59" t="str">
            <v>初中体育教师</v>
          </cell>
          <cell r="K59" t="str">
            <v>社会人员</v>
          </cell>
        </row>
        <row r="59">
          <cell r="M59" t="str">
            <v>汉族</v>
          </cell>
          <cell r="N59" t="str">
            <v>共青团员</v>
          </cell>
          <cell r="O59" t="str">
            <v>广东省河源市紫金县</v>
          </cell>
          <cell r="P59" t="str">
            <v>全日制本科</v>
          </cell>
        </row>
        <row r="59">
          <cell r="R59" t="str">
            <v>肇庆学院</v>
          </cell>
        </row>
        <row r="59">
          <cell r="T59" t="str">
            <v>18122517812</v>
          </cell>
          <cell r="U59">
            <v>79.9</v>
          </cell>
          <cell r="V59" t="str">
            <v>88.20</v>
          </cell>
          <cell r="W59">
            <v>84.88</v>
          </cell>
          <cell r="X59">
            <v>2</v>
          </cell>
          <cell r="Y59" t="str">
            <v>是</v>
          </cell>
        </row>
        <row r="60">
          <cell r="B60" t="str">
            <v>吴杏子</v>
          </cell>
          <cell r="C60" t="str">
            <v>女</v>
          </cell>
          <cell r="D60">
            <v>20251161727</v>
          </cell>
          <cell r="E60" t="str">
            <v>441825200208280022</v>
          </cell>
          <cell r="F60" t="str">
            <v>2002-08-28</v>
          </cell>
        </row>
        <row r="60">
          <cell r="I60" t="str">
            <v>116</v>
          </cell>
          <cell r="J60" t="str">
            <v>初中心理健康教师</v>
          </cell>
          <cell r="K60" t="str">
            <v>应届毕业生</v>
          </cell>
        </row>
        <row r="60">
          <cell r="M60" t="str">
            <v>瑶族</v>
          </cell>
          <cell r="N60" t="str">
            <v>共青团员</v>
          </cell>
          <cell r="O60" t="str">
            <v>广东省清远市连山壮族瑶族自治县</v>
          </cell>
          <cell r="P60" t="str">
            <v>全日制本科</v>
          </cell>
        </row>
        <row r="60">
          <cell r="R60" t="str">
            <v>广东技术师范大学</v>
          </cell>
        </row>
        <row r="60">
          <cell r="T60" t="str">
            <v>15917641330</v>
          </cell>
          <cell r="U60">
            <v>81.56</v>
          </cell>
          <cell r="V60" t="str">
            <v>85.30</v>
          </cell>
          <cell r="W60">
            <v>83.804</v>
          </cell>
          <cell r="X60">
            <v>1</v>
          </cell>
          <cell r="Y60" t="str">
            <v>是</v>
          </cell>
        </row>
        <row r="61">
          <cell r="B61" t="str">
            <v>盘卓媛</v>
          </cell>
          <cell r="C61" t="str">
            <v>女</v>
          </cell>
          <cell r="D61">
            <v>20251161728</v>
          </cell>
          <cell r="E61" t="str">
            <v>441826200108260741</v>
          </cell>
          <cell r="F61" t="str">
            <v>2001-08-26</v>
          </cell>
        </row>
        <row r="61">
          <cell r="I61" t="str">
            <v>116</v>
          </cell>
          <cell r="J61" t="str">
            <v>初中心理健康教师</v>
          </cell>
          <cell r="K61" t="str">
            <v>社会人员</v>
          </cell>
        </row>
        <row r="61">
          <cell r="M61" t="str">
            <v>瑶族</v>
          </cell>
          <cell r="N61" t="str">
            <v>中共预备党员</v>
          </cell>
          <cell r="O61" t="str">
            <v>广东省清远市连南瑶族自治县</v>
          </cell>
          <cell r="P61" t="str">
            <v>全日制本科</v>
          </cell>
        </row>
        <row r="61">
          <cell r="R61" t="str">
            <v>广东技术师范大学</v>
          </cell>
        </row>
        <row r="61">
          <cell r="T61" t="str">
            <v>15813220814</v>
          </cell>
          <cell r="U61">
            <v>79.98</v>
          </cell>
          <cell r="V61" t="str">
            <v>84.30</v>
          </cell>
          <cell r="W61">
            <v>82.572</v>
          </cell>
          <cell r="X61">
            <v>2</v>
          </cell>
          <cell r="Y61" t="str">
            <v>是</v>
          </cell>
        </row>
        <row r="62">
          <cell r="B62" t="str">
            <v>吕铃香</v>
          </cell>
          <cell r="C62" t="str">
            <v>女</v>
          </cell>
          <cell r="D62">
            <v>20251161819</v>
          </cell>
          <cell r="E62" t="str">
            <v>430482200103168723</v>
          </cell>
          <cell r="F62" t="str">
            <v>2001-03-16</v>
          </cell>
        </row>
        <row r="62">
          <cell r="I62" t="str">
            <v>116</v>
          </cell>
          <cell r="J62" t="str">
            <v>初中心理健康教师</v>
          </cell>
          <cell r="K62" t="str">
            <v>社会人员</v>
          </cell>
        </row>
        <row r="62">
          <cell r="M62" t="str">
            <v>汉族</v>
          </cell>
          <cell r="N62" t="str">
            <v>共青团员</v>
          </cell>
          <cell r="O62" t="str">
            <v>湖南省衡阳市常宁市</v>
          </cell>
          <cell r="P62" t="str">
            <v>全日制本科</v>
          </cell>
        </row>
        <row r="62">
          <cell r="R62" t="str">
            <v>曲阜师范大学</v>
          </cell>
        </row>
        <row r="62">
          <cell r="T62" t="str">
            <v>19819064349</v>
          </cell>
          <cell r="U62">
            <v>81.56</v>
          </cell>
          <cell r="V62" t="str">
            <v>80.70</v>
          </cell>
          <cell r="W62">
            <v>81.044</v>
          </cell>
          <cell r="X62">
            <v>3</v>
          </cell>
          <cell r="Y62" t="str">
            <v>是</v>
          </cell>
        </row>
        <row r="63">
          <cell r="B63" t="str">
            <v>潘韵烨</v>
          </cell>
          <cell r="C63" t="str">
            <v>女</v>
          </cell>
          <cell r="D63">
            <v>20251161810</v>
          </cell>
          <cell r="E63" t="str">
            <v>441223200211126223</v>
          </cell>
          <cell r="F63" t="str">
            <v>2002-11-12</v>
          </cell>
        </row>
        <row r="63">
          <cell r="I63" t="str">
            <v>116</v>
          </cell>
          <cell r="J63" t="str">
            <v>初中心理健康教师</v>
          </cell>
          <cell r="K63" t="str">
            <v>社会人员</v>
          </cell>
        </row>
        <row r="63">
          <cell r="M63" t="str">
            <v>汉族</v>
          </cell>
          <cell r="N63" t="str">
            <v>共青团员</v>
          </cell>
          <cell r="O63" t="str">
            <v>广东省肇庆市广宁县</v>
          </cell>
          <cell r="P63" t="str">
            <v>全日制本科</v>
          </cell>
        </row>
        <row r="63">
          <cell r="R63" t="str">
            <v>嘉应学院</v>
          </cell>
        </row>
        <row r="63">
          <cell r="T63" t="str">
            <v>17820404613</v>
          </cell>
          <cell r="U63">
            <v>73.8</v>
          </cell>
          <cell r="V63" t="str">
            <v>79.20</v>
          </cell>
          <cell r="W63">
            <v>77.04</v>
          </cell>
          <cell r="X63">
            <v>4</v>
          </cell>
          <cell r="Y63" t="str">
            <v>是</v>
          </cell>
        </row>
        <row r="64">
          <cell r="B64" t="str">
            <v>李婧怡</v>
          </cell>
          <cell r="C64" t="str">
            <v>女</v>
          </cell>
          <cell r="D64">
            <v>20251161808</v>
          </cell>
          <cell r="E64" t="str">
            <v>440224200303280741</v>
          </cell>
          <cell r="F64" t="str">
            <v>2003-03-28</v>
          </cell>
        </row>
        <row r="64">
          <cell r="I64" t="str">
            <v>116</v>
          </cell>
          <cell r="J64" t="str">
            <v>初中心理健康教师</v>
          </cell>
          <cell r="K64" t="str">
            <v>应届毕业生</v>
          </cell>
        </row>
        <row r="64">
          <cell r="M64" t="str">
            <v>汉族</v>
          </cell>
          <cell r="N64" t="str">
            <v>共青团员</v>
          </cell>
          <cell r="O64" t="str">
            <v>广东省韶关市仁化县</v>
          </cell>
          <cell r="P64" t="str">
            <v>全日制本科</v>
          </cell>
        </row>
        <row r="64">
          <cell r="R64" t="str">
            <v>岭南师范学院</v>
          </cell>
        </row>
        <row r="64">
          <cell r="T64" t="str">
            <v>18927874398</v>
          </cell>
          <cell r="U64">
            <v>73.3</v>
          </cell>
          <cell r="V64" t="str">
            <v>79.20</v>
          </cell>
          <cell r="W64">
            <v>76.84</v>
          </cell>
          <cell r="X64">
            <v>5</v>
          </cell>
          <cell r="Y64" t="str">
            <v>是</v>
          </cell>
        </row>
        <row r="65">
          <cell r="B65" t="str">
            <v>欧阳世桃</v>
          </cell>
          <cell r="C65" t="str">
            <v>女</v>
          </cell>
          <cell r="D65">
            <v>20251171820</v>
          </cell>
          <cell r="E65" t="str">
            <v>431024199807253926</v>
          </cell>
          <cell r="F65" t="str">
            <v>1998-07-25</v>
          </cell>
        </row>
        <row r="65">
          <cell r="I65" t="str">
            <v>117</v>
          </cell>
          <cell r="J65" t="str">
            <v>职业技术学校数学教师</v>
          </cell>
          <cell r="K65" t="str">
            <v>社会人员</v>
          </cell>
        </row>
        <row r="65">
          <cell r="M65" t="str">
            <v>汉族</v>
          </cell>
          <cell r="N65" t="str">
            <v>群众</v>
          </cell>
          <cell r="O65" t="str">
            <v>湖南省郴州市嘉禾县</v>
          </cell>
          <cell r="P65" t="str">
            <v>全日制本科</v>
          </cell>
        </row>
        <row r="65">
          <cell r="R65" t="str">
            <v>湖北工程学院</v>
          </cell>
        </row>
        <row r="65">
          <cell r="T65" t="str">
            <v>19169963307</v>
          </cell>
          <cell r="U65">
            <v>80.48</v>
          </cell>
          <cell r="V65" t="str">
            <v>85.10</v>
          </cell>
          <cell r="W65">
            <v>83.252</v>
          </cell>
          <cell r="X65">
            <v>1</v>
          </cell>
          <cell r="Y65" t="str">
            <v>是</v>
          </cell>
        </row>
        <row r="66">
          <cell r="B66" t="str">
            <v>石晴</v>
          </cell>
          <cell r="C66" t="str">
            <v>女</v>
          </cell>
          <cell r="D66">
            <v>20251181824</v>
          </cell>
          <cell r="E66" t="str">
            <v>441481200303262489</v>
          </cell>
          <cell r="F66" t="str">
            <v>2003-03-26</v>
          </cell>
        </row>
        <row r="66">
          <cell r="I66" t="str">
            <v>118</v>
          </cell>
          <cell r="J66" t="str">
            <v>职业技术学校思想政治教师</v>
          </cell>
          <cell r="K66" t="str">
            <v>社会人员</v>
          </cell>
        </row>
        <row r="66">
          <cell r="M66" t="str">
            <v>汉族</v>
          </cell>
          <cell r="N66" t="str">
            <v>群众</v>
          </cell>
          <cell r="O66" t="str">
            <v>广东省梅州市兴宁市</v>
          </cell>
          <cell r="P66" t="str">
            <v>全日制本科</v>
          </cell>
        </row>
        <row r="66">
          <cell r="R66" t="str">
            <v>韩山师范学院</v>
          </cell>
        </row>
        <row r="66">
          <cell r="T66" t="str">
            <v>14749296178</v>
          </cell>
          <cell r="U66">
            <v>80.89</v>
          </cell>
          <cell r="V66" t="str">
            <v>84.70</v>
          </cell>
          <cell r="W66">
            <v>83.176</v>
          </cell>
          <cell r="X66">
            <v>1</v>
          </cell>
          <cell r="Y66" t="str">
            <v>是</v>
          </cell>
        </row>
        <row r="67">
          <cell r="B67" t="str">
            <v>麦琦</v>
          </cell>
          <cell r="C67" t="str">
            <v>女</v>
          </cell>
          <cell r="D67">
            <v>20251191905</v>
          </cell>
          <cell r="E67" t="str">
            <v>441882199211213922</v>
          </cell>
          <cell r="F67" t="str">
            <v>1992-11-21</v>
          </cell>
        </row>
        <row r="67">
          <cell r="I67" t="str">
            <v>119</v>
          </cell>
          <cell r="J67" t="str">
            <v>职业技术学校英语教师</v>
          </cell>
          <cell r="K67" t="str">
            <v>社会人员</v>
          </cell>
        </row>
        <row r="67">
          <cell r="M67" t="str">
            <v>汉族</v>
          </cell>
          <cell r="N67" t="str">
            <v>群众</v>
          </cell>
          <cell r="O67" t="str">
            <v>广东省清远市连州市</v>
          </cell>
          <cell r="P67" t="str">
            <v>全日制本科</v>
          </cell>
        </row>
        <row r="67">
          <cell r="R67" t="str">
            <v>湖北师范学院</v>
          </cell>
        </row>
        <row r="67">
          <cell r="T67" t="str">
            <v>18028712180</v>
          </cell>
          <cell r="U67">
            <v>81.24</v>
          </cell>
          <cell r="V67" t="str">
            <v>84.80</v>
          </cell>
          <cell r="W67">
            <v>83.376</v>
          </cell>
          <cell r="X67">
            <v>1</v>
          </cell>
          <cell r="Y67" t="str">
            <v>是</v>
          </cell>
        </row>
        <row r="68">
          <cell r="B68" t="str">
            <v>刘静雯</v>
          </cell>
          <cell r="C68" t="str">
            <v>女</v>
          </cell>
          <cell r="D68">
            <v>20251201917</v>
          </cell>
          <cell r="E68" t="str">
            <v>441827199405173223</v>
          </cell>
          <cell r="F68" t="str">
            <v>1994-05-17</v>
          </cell>
        </row>
        <row r="68">
          <cell r="I68" t="str">
            <v>120</v>
          </cell>
          <cell r="J68" t="str">
            <v>职业技术学校体育教师</v>
          </cell>
          <cell r="K68" t="str">
            <v>社会人员</v>
          </cell>
        </row>
        <row r="68">
          <cell r="M68" t="str">
            <v>汉族</v>
          </cell>
          <cell r="N68" t="str">
            <v>群众</v>
          </cell>
          <cell r="O68" t="str">
            <v>广东省清远市清城区</v>
          </cell>
          <cell r="P68" t="str">
            <v>全日制本科</v>
          </cell>
        </row>
        <row r="68">
          <cell r="R68" t="str">
            <v>广州体育学院</v>
          </cell>
        </row>
        <row r="68">
          <cell r="T68" t="str">
            <v>18824156160</v>
          </cell>
          <cell r="U68">
            <v>82.24</v>
          </cell>
          <cell r="V68" t="str">
            <v>87.50</v>
          </cell>
          <cell r="W68">
            <v>85.396</v>
          </cell>
          <cell r="X68">
            <v>1</v>
          </cell>
          <cell r="Y68" t="str">
            <v>是</v>
          </cell>
        </row>
        <row r="69">
          <cell r="B69" t="str">
            <v>莫锦华</v>
          </cell>
          <cell r="C69" t="str">
            <v>女</v>
          </cell>
          <cell r="D69">
            <v>20251211928</v>
          </cell>
          <cell r="E69" t="str">
            <v>445302200212123021</v>
          </cell>
          <cell r="F69" t="str">
            <v>2002-12-12</v>
          </cell>
        </row>
        <row r="69">
          <cell r="I69" t="str">
            <v>121</v>
          </cell>
          <cell r="J69" t="str">
            <v>职业技术学校历史教师</v>
          </cell>
          <cell r="K69" t="str">
            <v>社会人员</v>
          </cell>
        </row>
        <row r="69">
          <cell r="M69" t="str">
            <v>汉族</v>
          </cell>
          <cell r="N69" t="str">
            <v>共青团员</v>
          </cell>
          <cell r="O69" t="str">
            <v>广东省云浮市云城区</v>
          </cell>
          <cell r="P69" t="str">
            <v>全日制本科</v>
          </cell>
        </row>
        <row r="69">
          <cell r="R69" t="str">
            <v>肇庆学院</v>
          </cell>
        </row>
        <row r="69">
          <cell r="T69" t="str">
            <v>13189355314</v>
          </cell>
          <cell r="U69">
            <v>83.75</v>
          </cell>
          <cell r="V69" t="str">
            <v>85.80</v>
          </cell>
          <cell r="W69">
            <v>84.98</v>
          </cell>
          <cell r="X69">
            <v>1</v>
          </cell>
          <cell r="Y69" t="str">
            <v>是</v>
          </cell>
        </row>
        <row r="70">
          <cell r="B70" t="str">
            <v>李心薇</v>
          </cell>
          <cell r="C70" t="str">
            <v>女</v>
          </cell>
          <cell r="D70">
            <v>20251231929</v>
          </cell>
          <cell r="E70" t="str">
            <v>445323200304280026</v>
          </cell>
          <cell r="F70" t="str">
            <v>2003-04-28</v>
          </cell>
        </row>
        <row r="70">
          <cell r="I70" t="str">
            <v>123</v>
          </cell>
          <cell r="J70" t="str">
            <v>职业技术学校地理教师</v>
          </cell>
          <cell r="K70" t="str">
            <v>社会人员</v>
          </cell>
        </row>
        <row r="70">
          <cell r="M70" t="str">
            <v>汉族</v>
          </cell>
          <cell r="N70" t="str">
            <v>群众</v>
          </cell>
          <cell r="O70" t="str">
            <v>广东省云浮市云安区</v>
          </cell>
          <cell r="P70" t="str">
            <v>全日制本科</v>
          </cell>
        </row>
        <row r="70">
          <cell r="R70" t="str">
            <v>衡阳师范学院南岳学院</v>
          </cell>
        </row>
        <row r="70">
          <cell r="T70" t="str">
            <v>18316294402</v>
          </cell>
          <cell r="U70">
            <v>69.59</v>
          </cell>
          <cell r="V70" t="str">
            <v>74.80</v>
          </cell>
          <cell r="W70">
            <v>72.716</v>
          </cell>
          <cell r="X70">
            <v>1</v>
          </cell>
          <cell r="Y70" t="str">
            <v>是</v>
          </cell>
        </row>
        <row r="71">
          <cell r="B71" t="str">
            <v>盘孟贵</v>
          </cell>
          <cell r="C71" t="str">
            <v>男</v>
          </cell>
          <cell r="D71">
            <v>20251242001</v>
          </cell>
          <cell r="E71" t="str">
            <v>441826200008272534</v>
          </cell>
          <cell r="F71" t="str">
            <v>2000-08-27</v>
          </cell>
        </row>
        <row r="71">
          <cell r="I71" t="str">
            <v>124</v>
          </cell>
          <cell r="J71" t="str">
            <v>职业技术学校心理教师</v>
          </cell>
          <cell r="K71" t="str">
            <v>社会人员</v>
          </cell>
        </row>
        <row r="71">
          <cell r="M71" t="str">
            <v>瑶族</v>
          </cell>
          <cell r="N71" t="str">
            <v>共青团员</v>
          </cell>
          <cell r="O71" t="str">
            <v>广东省清远市连南瑶族自治县</v>
          </cell>
          <cell r="P71" t="str">
            <v>全日制本科</v>
          </cell>
        </row>
        <row r="71">
          <cell r="R71" t="str">
            <v>广东技术师范大学</v>
          </cell>
        </row>
        <row r="71">
          <cell r="T71" t="str">
            <v>17260123203</v>
          </cell>
          <cell r="U71">
            <v>81.99</v>
          </cell>
          <cell r="V71" t="str">
            <v>84.40</v>
          </cell>
          <cell r="W71">
            <v>83.436</v>
          </cell>
          <cell r="X71">
            <v>1</v>
          </cell>
          <cell r="Y71" t="str">
            <v>是</v>
          </cell>
        </row>
        <row r="72">
          <cell r="B72" t="str">
            <v>何如茵</v>
          </cell>
          <cell r="C72" t="str">
            <v>女</v>
          </cell>
          <cell r="D72">
            <v>20251252030</v>
          </cell>
          <cell r="E72" t="str">
            <v>440981200204095124</v>
          </cell>
          <cell r="F72" t="str">
            <v>2002-04-09</v>
          </cell>
        </row>
        <row r="72">
          <cell r="I72" t="str">
            <v>125</v>
          </cell>
          <cell r="J72" t="str">
            <v>职业技术学校信息教师</v>
          </cell>
          <cell r="K72" t="str">
            <v>应届毕业生</v>
          </cell>
        </row>
        <row r="72">
          <cell r="M72" t="str">
            <v>汉族</v>
          </cell>
          <cell r="N72" t="str">
            <v>共青团员</v>
          </cell>
          <cell r="O72" t="str">
            <v>广东省茂名市高州市</v>
          </cell>
          <cell r="P72" t="str">
            <v>全日制本科</v>
          </cell>
        </row>
        <row r="72">
          <cell r="R72" t="str">
            <v>嘉应学院</v>
          </cell>
        </row>
        <row r="72">
          <cell r="T72" t="str">
            <v>18320626302</v>
          </cell>
          <cell r="U72">
            <v>83.12</v>
          </cell>
          <cell r="V72" t="str">
            <v>79.60</v>
          </cell>
          <cell r="W72">
            <v>81.008</v>
          </cell>
          <cell r="X72">
            <v>1</v>
          </cell>
          <cell r="Y72" t="str">
            <v>是</v>
          </cell>
        </row>
        <row r="73">
          <cell r="B73" t="str">
            <v>余茹玥</v>
          </cell>
          <cell r="C73" t="str">
            <v>女</v>
          </cell>
          <cell r="D73">
            <v>20251262108</v>
          </cell>
          <cell r="E73" t="str">
            <v>360725200112020027</v>
          </cell>
          <cell r="F73" t="str">
            <v>2001-12-02</v>
          </cell>
        </row>
        <row r="73">
          <cell r="I73" t="str">
            <v>126</v>
          </cell>
          <cell r="J73" t="str">
            <v>卫生学校语文教师</v>
          </cell>
          <cell r="K73" t="str">
            <v>社会人员</v>
          </cell>
        </row>
        <row r="73">
          <cell r="M73" t="str">
            <v>汉族</v>
          </cell>
          <cell r="N73" t="str">
            <v>共青团员</v>
          </cell>
          <cell r="O73" t="str">
            <v>江西省赣州市崇义县</v>
          </cell>
          <cell r="P73" t="str">
            <v>全日制本科</v>
          </cell>
        </row>
        <row r="73">
          <cell r="R73" t="str">
            <v>江西科技师范大学理工学院</v>
          </cell>
        </row>
        <row r="73">
          <cell r="T73" t="str">
            <v>17870486142</v>
          </cell>
          <cell r="U73">
            <v>82.32</v>
          </cell>
          <cell r="V73" t="str">
            <v>88.30</v>
          </cell>
          <cell r="W73">
            <v>85.908</v>
          </cell>
          <cell r="X73">
            <v>1</v>
          </cell>
          <cell r="Y73" t="str">
            <v>是</v>
          </cell>
        </row>
        <row r="74">
          <cell r="B74" t="str">
            <v>施泳霖</v>
          </cell>
          <cell r="C74" t="str">
            <v>女</v>
          </cell>
          <cell r="D74">
            <v>20251272113</v>
          </cell>
          <cell r="E74" t="str">
            <v>442000199808044626</v>
          </cell>
          <cell r="F74" t="str">
            <v>1998-08-04</v>
          </cell>
        </row>
        <row r="74">
          <cell r="I74" t="str">
            <v>127</v>
          </cell>
          <cell r="J74" t="str">
            <v>卫生学校心理教师</v>
          </cell>
          <cell r="K74" t="str">
            <v>社会人员</v>
          </cell>
        </row>
        <row r="74">
          <cell r="M74" t="str">
            <v>汉族</v>
          </cell>
          <cell r="N74" t="str">
            <v>共青团员</v>
          </cell>
          <cell r="O74" t="str">
            <v>广东省中山市中山市</v>
          </cell>
          <cell r="P74" t="str">
            <v>硕士研究生</v>
          </cell>
        </row>
        <row r="74">
          <cell r="R74" t="str">
            <v>陕西师范大学</v>
          </cell>
        </row>
        <row r="74">
          <cell r="T74" t="str">
            <v>18821683673</v>
          </cell>
          <cell r="U74">
            <v>81.22</v>
          </cell>
          <cell r="V74" t="str">
            <v>80.40</v>
          </cell>
          <cell r="W74">
            <v>80.728</v>
          </cell>
          <cell r="X74">
            <v>1</v>
          </cell>
          <cell r="Y74" t="str">
            <v>是</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60"/>
  <sheetViews>
    <sheetView tabSelected="1" workbookViewId="0">
      <selection activeCell="A1" sqref="A1:I1"/>
    </sheetView>
  </sheetViews>
  <sheetFormatPr defaultColWidth="8.89166666666667" defaultRowHeight="14.25"/>
  <cols>
    <col min="1" max="1" width="6.125" style="4" customWidth="1"/>
    <col min="2" max="2" width="12.75" style="4" customWidth="1"/>
    <col min="3" max="3" width="21.875" style="4" customWidth="1"/>
    <col min="4" max="4" width="6.125" style="4" customWidth="1"/>
    <col min="5" max="5" width="9.25" style="4" customWidth="1"/>
    <col min="6" max="6" width="9.875" style="4" customWidth="1"/>
    <col min="7" max="7" width="29.375" style="4" customWidth="1"/>
    <col min="8" max="8" width="27" style="4" customWidth="1"/>
    <col min="9" max="9" width="30.25" style="4" customWidth="1"/>
    <col min="10" max="16384" width="8.89166666666667" style="5"/>
  </cols>
  <sheetData>
    <row r="1" s="1" customFormat="1" ht="41" customHeight="1" spans="1:9">
      <c r="A1" s="6" t="s">
        <v>0</v>
      </c>
      <c r="B1" s="6"/>
      <c r="C1" s="6"/>
      <c r="D1" s="6"/>
      <c r="E1" s="6"/>
      <c r="F1" s="6"/>
      <c r="G1" s="6"/>
      <c r="H1" s="6"/>
      <c r="I1" s="6"/>
    </row>
    <row r="2" s="2" customFormat="1" ht="31.5" spans="1:9">
      <c r="A2" s="7" t="s">
        <v>1</v>
      </c>
      <c r="B2" s="7" t="s">
        <v>2</v>
      </c>
      <c r="C2" s="7" t="s">
        <v>3</v>
      </c>
      <c r="D2" s="7" t="s">
        <v>4</v>
      </c>
      <c r="E2" s="7" t="s">
        <v>5</v>
      </c>
      <c r="F2" s="7" t="s">
        <v>6</v>
      </c>
      <c r="G2" s="7" t="s">
        <v>7</v>
      </c>
      <c r="H2" s="7" t="s">
        <v>8</v>
      </c>
      <c r="I2" s="7" t="s">
        <v>9</v>
      </c>
    </row>
    <row r="3" ht="35" customHeight="1" spans="1:9">
      <c r="A3" s="8">
        <f>ROW()-2</f>
        <v>1</v>
      </c>
      <c r="B3" s="9" t="s">
        <v>10</v>
      </c>
      <c r="C3" s="8" t="str">
        <f>VLOOKUP(B3,[1]Sheet1!B$2:Y$74,9,0)</f>
        <v>高中语文教师</v>
      </c>
      <c r="D3" s="8" t="str">
        <f>VLOOKUP(B3,[1]Sheet1!B$2:Y$74,8,0)</f>
        <v>101</v>
      </c>
      <c r="E3" s="8" t="s">
        <v>11</v>
      </c>
      <c r="F3" s="8" t="s">
        <v>12</v>
      </c>
      <c r="G3" s="8" t="str">
        <f>VLOOKUP(B3,[1]Sheet1!B$2:Y$74,17,0)</f>
        <v>衡阳师范学院南岳学院</v>
      </c>
      <c r="H3" s="8" t="s">
        <v>13</v>
      </c>
      <c r="I3" s="10" t="s">
        <v>14</v>
      </c>
    </row>
    <row r="4" ht="35" customHeight="1" spans="1:9">
      <c r="A4" s="8">
        <f>ROW()-2</f>
        <v>2</v>
      </c>
      <c r="B4" s="9" t="s">
        <v>15</v>
      </c>
      <c r="C4" s="8" t="str">
        <f>VLOOKUP(B4,[1]Sheet1!B$2:Y$74,9,0)</f>
        <v>高中数学教师</v>
      </c>
      <c r="D4" s="8" t="str">
        <f>VLOOKUP(B4,[1]Sheet1!B$2:Y$74,8,0)</f>
        <v>102</v>
      </c>
      <c r="E4" s="8" t="s">
        <v>11</v>
      </c>
      <c r="F4" s="8" t="s">
        <v>12</v>
      </c>
      <c r="G4" s="8" t="str">
        <f>VLOOKUP(B4,[1]Sheet1!B$2:Y$74,17,0)</f>
        <v>湖南科技学院</v>
      </c>
      <c r="H4" s="8" t="s">
        <v>16</v>
      </c>
      <c r="I4" s="10" t="s">
        <v>17</v>
      </c>
    </row>
    <row r="5" ht="35" customHeight="1" spans="1:9">
      <c r="A5" s="8">
        <f>ROW()-2</f>
        <v>3</v>
      </c>
      <c r="B5" s="9" t="s">
        <v>18</v>
      </c>
      <c r="C5" s="8" t="str">
        <f>VLOOKUP(B5,[1]Sheet1!B$2:Y$74,9,0)</f>
        <v>高中数学教师</v>
      </c>
      <c r="D5" s="8" t="str">
        <f>VLOOKUP(B5,[1]Sheet1!B$2:Y$74,8,0)</f>
        <v>102</v>
      </c>
      <c r="E5" s="8" t="s">
        <v>11</v>
      </c>
      <c r="F5" s="8" t="s">
        <v>12</v>
      </c>
      <c r="G5" s="8" t="str">
        <f>VLOOKUP(B5,[1]Sheet1!B$2:Y$74,17,0)</f>
        <v>湖南文理学院芙蓉学院</v>
      </c>
      <c r="H5" s="8" t="s">
        <v>16</v>
      </c>
      <c r="I5" s="10" t="s">
        <v>19</v>
      </c>
    </row>
    <row r="6" ht="35" customHeight="1" spans="1:9">
      <c r="A6" s="8">
        <f>ROW()-2</f>
        <v>4</v>
      </c>
      <c r="B6" s="9" t="s">
        <v>20</v>
      </c>
      <c r="C6" s="8" t="str">
        <f>VLOOKUP(B6,[1]Sheet1!B$2:Y$74,9,0)</f>
        <v>高中数学教师</v>
      </c>
      <c r="D6" s="8" t="str">
        <f>VLOOKUP(B6,[1]Sheet1!B$2:Y$74,8,0)</f>
        <v>102</v>
      </c>
      <c r="E6" s="8" t="s">
        <v>11</v>
      </c>
      <c r="F6" s="8" t="s">
        <v>12</v>
      </c>
      <c r="G6" s="8" t="str">
        <f>VLOOKUP(B6,[1]Sheet1!B$2:Y$74,17,0)</f>
        <v>湖南文理学院芙蓉学院</v>
      </c>
      <c r="H6" s="8" t="s">
        <v>16</v>
      </c>
      <c r="I6" s="10" t="s">
        <v>14</v>
      </c>
    </row>
    <row r="7" ht="35" customHeight="1" spans="1:9">
      <c r="A7" s="8">
        <f t="shared" ref="A5:A14" si="0">ROW()-2</f>
        <v>5</v>
      </c>
      <c r="B7" s="9" t="s">
        <v>21</v>
      </c>
      <c r="C7" s="8" t="str">
        <f>VLOOKUP(B7,[1]Sheet1!B$2:Y$74,9,0)</f>
        <v>高中数学教师</v>
      </c>
      <c r="D7" s="8" t="str">
        <f>VLOOKUP(B7,[1]Sheet1!B$2:Y$74,8,0)</f>
        <v>102</v>
      </c>
      <c r="E7" s="8" t="s">
        <v>11</v>
      </c>
      <c r="F7" s="8" t="s">
        <v>12</v>
      </c>
      <c r="G7" s="8" t="str">
        <f>VLOOKUP(B7,[1]Sheet1!B$2:Y$74,17,0)</f>
        <v>衡阳师范学院南岳学院</v>
      </c>
      <c r="H7" s="8" t="s">
        <v>16</v>
      </c>
      <c r="I7" s="10" t="s">
        <v>19</v>
      </c>
    </row>
    <row r="8" ht="35" customHeight="1" spans="1:9">
      <c r="A8" s="8">
        <f t="shared" si="0"/>
        <v>6</v>
      </c>
      <c r="B8" s="9" t="s">
        <v>22</v>
      </c>
      <c r="C8" s="8" t="str">
        <f>VLOOKUP(B8,[1]Sheet1!B$2:Y$74,9,0)</f>
        <v>高中数学教师</v>
      </c>
      <c r="D8" s="8" t="str">
        <f>VLOOKUP(B8,[1]Sheet1!B$2:Y$74,8,0)</f>
        <v>102</v>
      </c>
      <c r="E8" s="8" t="s">
        <v>11</v>
      </c>
      <c r="F8" s="8" t="s">
        <v>12</v>
      </c>
      <c r="G8" s="8" t="str">
        <f>VLOOKUP(B8,[1]Sheet1!B$2:Y$74,17,0)</f>
        <v>韩山师范学院</v>
      </c>
      <c r="H8" s="8" t="s">
        <v>16</v>
      </c>
      <c r="I8" s="10" t="s">
        <v>14</v>
      </c>
    </row>
    <row r="9" ht="35" customHeight="1" spans="1:9">
      <c r="A9" s="8">
        <f t="shared" si="0"/>
        <v>7</v>
      </c>
      <c r="B9" s="9" t="s">
        <v>23</v>
      </c>
      <c r="C9" s="8" t="str">
        <f>VLOOKUP(B9,[1]Sheet1!B$2:Y$74,9,0)</f>
        <v>高中数学教师</v>
      </c>
      <c r="D9" s="8" t="str">
        <f>VLOOKUP(B9,[1]Sheet1!B$2:Y$74,8,0)</f>
        <v>102</v>
      </c>
      <c r="E9" s="8" t="s">
        <v>11</v>
      </c>
      <c r="F9" s="8" t="s">
        <v>12</v>
      </c>
      <c r="G9" s="8" t="str">
        <f>VLOOKUP(B9,[1]Sheet1!B$2:Y$74,17,0)</f>
        <v>湖南师范大学树达学院</v>
      </c>
      <c r="H9" s="8" t="s">
        <v>16</v>
      </c>
      <c r="I9" s="10" t="s">
        <v>17</v>
      </c>
    </row>
    <row r="10" ht="35" customHeight="1" spans="1:9">
      <c r="A10" s="8">
        <f t="shared" si="0"/>
        <v>8</v>
      </c>
      <c r="B10" s="9" t="s">
        <v>24</v>
      </c>
      <c r="C10" s="8" t="str">
        <f>VLOOKUP(B10,[1]Sheet1!B$2:Y$74,9,0)</f>
        <v>高中数学教师</v>
      </c>
      <c r="D10" s="8" t="str">
        <f>VLOOKUP(B10,[1]Sheet1!B$2:Y$74,8,0)</f>
        <v>102</v>
      </c>
      <c r="E10" s="8" t="s">
        <v>11</v>
      </c>
      <c r="F10" s="8" t="s">
        <v>12</v>
      </c>
      <c r="G10" s="8" t="str">
        <f>VLOOKUP(B10,[1]Sheet1!B$2:Y$74,17,0)</f>
        <v>惠州学院</v>
      </c>
      <c r="H10" s="8" t="s">
        <v>16</v>
      </c>
      <c r="I10" s="10" t="s">
        <v>19</v>
      </c>
    </row>
    <row r="11" ht="35" customHeight="1" spans="1:9">
      <c r="A11" s="8">
        <f t="shared" si="0"/>
        <v>9</v>
      </c>
      <c r="B11" s="9" t="s">
        <v>25</v>
      </c>
      <c r="C11" s="8" t="str">
        <f>VLOOKUP(B11,[1]Sheet1!B$2:Y$74,9,0)</f>
        <v>高中英语教师</v>
      </c>
      <c r="D11" s="8" t="str">
        <f>VLOOKUP(B11,[1]Sheet1!B$2:Y$74,8,0)</f>
        <v>103</v>
      </c>
      <c r="E11" s="8" t="s">
        <v>11</v>
      </c>
      <c r="F11" s="8" t="s">
        <v>12</v>
      </c>
      <c r="G11" s="8" t="str">
        <f>VLOOKUP(B11,[1]Sheet1!B$2:Y$74,17,0)</f>
        <v>江西科技师范大学</v>
      </c>
      <c r="H11" s="8" t="s">
        <v>26</v>
      </c>
      <c r="I11" s="10" t="s">
        <v>14</v>
      </c>
    </row>
    <row r="12" ht="35" customHeight="1" spans="1:9">
      <c r="A12" s="8">
        <f t="shared" si="0"/>
        <v>10</v>
      </c>
      <c r="B12" s="9" t="s">
        <v>27</v>
      </c>
      <c r="C12" s="8" t="str">
        <f>VLOOKUP(B12,[1]Sheet1!B$2:Y$74,9,0)</f>
        <v>高中英语教师</v>
      </c>
      <c r="D12" s="8" t="str">
        <f>VLOOKUP(B12,[1]Sheet1!B$2:Y$74,8,0)</f>
        <v>103</v>
      </c>
      <c r="E12" s="8" t="s">
        <v>11</v>
      </c>
      <c r="F12" s="8" t="s">
        <v>12</v>
      </c>
      <c r="G12" s="8" t="str">
        <f>VLOOKUP(B12,[1]Sheet1!B$2:Y$74,17,0)</f>
        <v>井冈山大学</v>
      </c>
      <c r="H12" s="8" t="s">
        <v>28</v>
      </c>
      <c r="I12" s="10" t="s">
        <v>19</v>
      </c>
    </row>
    <row r="13" ht="35" customHeight="1" spans="1:9">
      <c r="A13" s="8">
        <f t="shared" si="0"/>
        <v>11</v>
      </c>
      <c r="B13" s="9" t="s">
        <v>29</v>
      </c>
      <c r="C13" s="8" t="str">
        <f>VLOOKUP(B13,[1]Sheet1!B$2:Y$74,9,0)</f>
        <v>高中英语教师</v>
      </c>
      <c r="D13" s="8" t="str">
        <f>VLOOKUP(B13,[1]Sheet1!B$2:Y$74,8,0)</f>
        <v>103</v>
      </c>
      <c r="E13" s="8" t="s">
        <v>30</v>
      </c>
      <c r="F13" s="8" t="s">
        <v>31</v>
      </c>
      <c r="G13" s="8" t="str">
        <f>VLOOKUP(B13,[1]Sheet1!B$2:Y$74,17,0)</f>
        <v>广东外语外贸大学</v>
      </c>
      <c r="H13" s="8" t="s">
        <v>32</v>
      </c>
      <c r="I13" s="10" t="s">
        <v>14</v>
      </c>
    </row>
    <row r="14" ht="35" customHeight="1" spans="1:9">
      <c r="A14" s="8">
        <f t="shared" si="0"/>
        <v>12</v>
      </c>
      <c r="B14" s="9" t="s">
        <v>33</v>
      </c>
      <c r="C14" s="8" t="str">
        <f>VLOOKUP(B14,[1]Sheet1!B$2:Y$74,9,0)</f>
        <v>高中物理教师</v>
      </c>
      <c r="D14" s="8" t="str">
        <f>VLOOKUP(B14,[1]Sheet1!B$2:Y$74,8,0)</f>
        <v>104</v>
      </c>
      <c r="E14" s="8" t="s">
        <v>11</v>
      </c>
      <c r="F14" s="8" t="s">
        <v>12</v>
      </c>
      <c r="G14" s="8" t="str">
        <f>VLOOKUP(B14,[1]Sheet1!B$2:Y$74,17,0)</f>
        <v>怀化学院</v>
      </c>
      <c r="H14" s="8" t="s">
        <v>34</v>
      </c>
      <c r="I14" s="10" t="s">
        <v>19</v>
      </c>
    </row>
    <row r="15" ht="35" customHeight="1" spans="1:9">
      <c r="A15" s="8">
        <f t="shared" ref="A15:A24" si="1">ROW()-2</f>
        <v>13</v>
      </c>
      <c r="B15" s="9" t="s">
        <v>35</v>
      </c>
      <c r="C15" s="8" t="str">
        <f>VLOOKUP(B15,[1]Sheet1!B$2:Y$74,9,0)</f>
        <v>高中化学教师</v>
      </c>
      <c r="D15" s="8" t="str">
        <f>VLOOKUP(B15,[1]Sheet1!B$2:Y$74,8,0)</f>
        <v>105</v>
      </c>
      <c r="E15" s="8" t="s">
        <v>11</v>
      </c>
      <c r="F15" s="8" t="s">
        <v>12</v>
      </c>
      <c r="G15" s="8" t="str">
        <f>VLOOKUP(B15,[1]Sheet1!B$2:Y$74,17,0)</f>
        <v>岭南师范学院</v>
      </c>
      <c r="H15" s="8" t="s">
        <v>36</v>
      </c>
      <c r="I15" s="10" t="s">
        <v>14</v>
      </c>
    </row>
    <row r="16" ht="35" customHeight="1" spans="1:9">
      <c r="A16" s="8">
        <f t="shared" si="1"/>
        <v>14</v>
      </c>
      <c r="B16" s="9" t="s">
        <v>37</v>
      </c>
      <c r="C16" s="8" t="str">
        <f>VLOOKUP(B16,[1]Sheet1!B$2:Y$74,9,0)</f>
        <v>高中化学教师</v>
      </c>
      <c r="D16" s="8" t="str">
        <f>VLOOKUP(B16,[1]Sheet1!B$2:Y$74,8,0)</f>
        <v>105</v>
      </c>
      <c r="E16" s="8" t="s">
        <v>11</v>
      </c>
      <c r="F16" s="8" t="s">
        <v>12</v>
      </c>
      <c r="G16" s="8" t="str">
        <f>VLOOKUP(B16,[1]Sheet1!B$2:Y$74,17,0)</f>
        <v>岭南师范学院</v>
      </c>
      <c r="H16" s="8" t="s">
        <v>36</v>
      </c>
      <c r="I16" s="10" t="s">
        <v>17</v>
      </c>
    </row>
    <row r="17" ht="35" customHeight="1" spans="1:9">
      <c r="A17" s="8">
        <f t="shared" si="1"/>
        <v>15</v>
      </c>
      <c r="B17" s="9" t="s">
        <v>38</v>
      </c>
      <c r="C17" s="8" t="str">
        <f>VLOOKUP(B17,[1]Sheet1!B$2:Y$74,9,0)</f>
        <v>高中化学教师</v>
      </c>
      <c r="D17" s="8" t="str">
        <f>VLOOKUP(B17,[1]Sheet1!B$2:Y$74,8,0)</f>
        <v>105</v>
      </c>
      <c r="E17" s="8" t="s">
        <v>11</v>
      </c>
      <c r="F17" s="8" t="s">
        <v>12</v>
      </c>
      <c r="G17" s="8" t="str">
        <f>VLOOKUP(B17,[1]Sheet1!B$2:Y$74,17,0)</f>
        <v>嘉应学院</v>
      </c>
      <c r="H17" s="8" t="s">
        <v>36</v>
      </c>
      <c r="I17" s="10" t="s">
        <v>19</v>
      </c>
    </row>
    <row r="18" ht="35" customHeight="1" spans="1:9">
      <c r="A18" s="8">
        <f t="shared" si="1"/>
        <v>16</v>
      </c>
      <c r="B18" s="9" t="s">
        <v>39</v>
      </c>
      <c r="C18" s="8" t="str">
        <f>VLOOKUP(B18,[1]Sheet1!B$2:Y$74,9,0)</f>
        <v>高中思想政治教师</v>
      </c>
      <c r="D18" s="8" t="str">
        <f>VLOOKUP(B18,[1]Sheet1!B$2:Y$74,8,0)</f>
        <v>106</v>
      </c>
      <c r="E18" s="8" t="s">
        <v>11</v>
      </c>
      <c r="F18" s="8" t="s">
        <v>12</v>
      </c>
      <c r="G18" s="8" t="str">
        <f>VLOOKUP(B18,[1]Sheet1!B$2:Y$74,17,0)</f>
        <v>岭南师范学院</v>
      </c>
      <c r="H18" s="8" t="s">
        <v>40</v>
      </c>
      <c r="I18" s="10" t="s">
        <v>17</v>
      </c>
    </row>
    <row r="19" ht="35" customHeight="1" spans="1:9">
      <c r="A19" s="8">
        <f t="shared" si="1"/>
        <v>17</v>
      </c>
      <c r="B19" s="9" t="s">
        <v>41</v>
      </c>
      <c r="C19" s="8" t="str">
        <f>VLOOKUP(B19,[1]Sheet1!B$2:Y$74,9,0)</f>
        <v>高中思想政治教师</v>
      </c>
      <c r="D19" s="8" t="str">
        <f>VLOOKUP(B19,[1]Sheet1!B$2:Y$74,8,0)</f>
        <v>106</v>
      </c>
      <c r="E19" s="8" t="s">
        <v>11</v>
      </c>
      <c r="F19" s="8" t="s">
        <v>12</v>
      </c>
      <c r="G19" s="8" t="s">
        <v>42</v>
      </c>
      <c r="H19" s="8" t="s">
        <v>43</v>
      </c>
      <c r="I19" s="10" t="s">
        <v>19</v>
      </c>
    </row>
    <row r="20" ht="35" customHeight="1" spans="1:9">
      <c r="A20" s="8">
        <f t="shared" si="1"/>
        <v>18</v>
      </c>
      <c r="B20" s="9" t="s">
        <v>44</v>
      </c>
      <c r="C20" s="8" t="str">
        <f>VLOOKUP(B20,[1]Sheet1!B$2:Y$74,9,0)</f>
        <v>高中历史教师</v>
      </c>
      <c r="D20" s="8" t="str">
        <f>VLOOKUP(B20,[1]Sheet1!B$2:Y$74,8,0)</f>
        <v>107</v>
      </c>
      <c r="E20" s="8" t="s">
        <v>11</v>
      </c>
      <c r="F20" s="8" t="s">
        <v>12</v>
      </c>
      <c r="G20" s="8" t="str">
        <f>VLOOKUP(B20,[1]Sheet1!B$2:Y$74,17,0)</f>
        <v>赣南师范大学科技学院</v>
      </c>
      <c r="H20" s="8" t="s">
        <v>45</v>
      </c>
      <c r="I20" s="10" t="s">
        <v>19</v>
      </c>
    </row>
    <row r="21" ht="35" customHeight="1" spans="1:9">
      <c r="A21" s="8">
        <f t="shared" si="1"/>
        <v>19</v>
      </c>
      <c r="B21" s="9" t="s">
        <v>46</v>
      </c>
      <c r="C21" s="8" t="str">
        <f>VLOOKUP(B21,[1]Sheet1!B$2:Y$74,9,0)</f>
        <v>高中地理教师</v>
      </c>
      <c r="D21" s="8" t="str">
        <f>VLOOKUP(B21,[1]Sheet1!B$2:Y$74,8,0)</f>
        <v>108</v>
      </c>
      <c r="E21" s="8" t="s">
        <v>11</v>
      </c>
      <c r="F21" s="8" t="s">
        <v>12</v>
      </c>
      <c r="G21" s="8" t="str">
        <f>VLOOKUP(B21,[1]Sheet1!B$2:Y$74,17,0)</f>
        <v>湖南师范大学</v>
      </c>
      <c r="H21" s="8" t="s">
        <v>47</v>
      </c>
      <c r="I21" s="10" t="s">
        <v>14</v>
      </c>
    </row>
    <row r="22" ht="35" customHeight="1" spans="1:9">
      <c r="A22" s="8">
        <f t="shared" si="1"/>
        <v>20</v>
      </c>
      <c r="B22" s="9" t="s">
        <v>48</v>
      </c>
      <c r="C22" s="8" t="str">
        <f>VLOOKUP(B22,[1]Sheet1!B$2:Y$74,9,0)</f>
        <v>高中地理教师</v>
      </c>
      <c r="D22" s="8" t="str">
        <f>VLOOKUP(B22,[1]Sheet1!B$2:Y$74,8,0)</f>
        <v>108</v>
      </c>
      <c r="E22" s="8" t="s">
        <v>11</v>
      </c>
      <c r="F22" s="8" t="s">
        <v>12</v>
      </c>
      <c r="G22" s="8" t="str">
        <f>VLOOKUP(B22,[1]Sheet1!B$2:Y$74,17,0)</f>
        <v>韶关学院</v>
      </c>
      <c r="H22" s="8" t="s">
        <v>47</v>
      </c>
      <c r="I22" s="10" t="s">
        <v>17</v>
      </c>
    </row>
    <row r="23" ht="35" customHeight="1" spans="1:9">
      <c r="A23" s="8">
        <f t="shared" si="1"/>
        <v>21</v>
      </c>
      <c r="B23" s="9" t="s">
        <v>49</v>
      </c>
      <c r="C23" s="8" t="str">
        <f>VLOOKUP(B23,[1]Sheet1!B$2:Y$74,9,0)</f>
        <v>高中地理教师</v>
      </c>
      <c r="D23" s="8" t="str">
        <f>VLOOKUP(B23,[1]Sheet1!B$2:Y$74,8,0)</f>
        <v>108</v>
      </c>
      <c r="E23" s="8" t="s">
        <v>11</v>
      </c>
      <c r="F23" s="8" t="s">
        <v>12</v>
      </c>
      <c r="G23" s="8" t="str">
        <f>VLOOKUP(B23,[1]Sheet1!B$2:Y$74,17,0)</f>
        <v>岭南师范学院</v>
      </c>
      <c r="H23" s="8" t="s">
        <v>47</v>
      </c>
      <c r="I23" s="10" t="s">
        <v>19</v>
      </c>
    </row>
    <row r="24" ht="35" customHeight="1" spans="1:9">
      <c r="A24" s="8">
        <f t="shared" si="1"/>
        <v>22</v>
      </c>
      <c r="B24" s="9" t="s">
        <v>50</v>
      </c>
      <c r="C24" s="8" t="str">
        <f>VLOOKUP(B24,[1]Sheet1!B$2:Y$74,9,0)</f>
        <v>高中体育教师</v>
      </c>
      <c r="D24" s="8" t="str">
        <f>VLOOKUP(B24,[1]Sheet1!B$2:Y$74,8,0)</f>
        <v>109</v>
      </c>
      <c r="E24" s="8" t="s">
        <v>11</v>
      </c>
      <c r="F24" s="8" t="s">
        <v>12</v>
      </c>
      <c r="G24" s="8" t="str">
        <f>VLOOKUP(B24,[1]Sheet1!B$2:Y$74,17,0)</f>
        <v>韶关学院</v>
      </c>
      <c r="H24" s="8" t="s">
        <v>51</v>
      </c>
      <c r="I24" s="10" t="s">
        <v>14</v>
      </c>
    </row>
    <row r="25" ht="35" customHeight="1" spans="1:9">
      <c r="A25" s="8">
        <f t="shared" ref="A25:A34" si="2">ROW()-2</f>
        <v>23</v>
      </c>
      <c r="B25" s="9" t="s">
        <v>52</v>
      </c>
      <c r="C25" s="8" t="str">
        <f>VLOOKUP(B25,[1]Sheet1!B$2:Y$74,9,0)</f>
        <v>高中体育教师</v>
      </c>
      <c r="D25" s="8" t="str">
        <f>VLOOKUP(B25,[1]Sheet1!B$2:Y$74,8,0)</f>
        <v>109</v>
      </c>
      <c r="E25" s="8" t="s">
        <v>11</v>
      </c>
      <c r="F25" s="8" t="s">
        <v>12</v>
      </c>
      <c r="G25" s="8" t="str">
        <f>VLOOKUP(B25,[1]Sheet1!B$2:Y$74,17,0)</f>
        <v>韶关学院</v>
      </c>
      <c r="H25" s="8" t="s">
        <v>51</v>
      </c>
      <c r="I25" s="10" t="s">
        <v>19</v>
      </c>
    </row>
    <row r="26" ht="35" customHeight="1" spans="1:9">
      <c r="A26" s="8">
        <f t="shared" si="2"/>
        <v>24</v>
      </c>
      <c r="B26" s="9" t="s">
        <v>53</v>
      </c>
      <c r="C26" s="8" t="str">
        <f>VLOOKUP(B26,[1]Sheet1!B$2:Y$74,9,0)</f>
        <v>高中体育教师</v>
      </c>
      <c r="D26" s="8" t="str">
        <f>VLOOKUP(B26,[1]Sheet1!B$2:Y$74,8,0)</f>
        <v>109</v>
      </c>
      <c r="E26" s="8" t="s">
        <v>11</v>
      </c>
      <c r="F26" s="8" t="s">
        <v>12</v>
      </c>
      <c r="G26" s="8" t="str">
        <f>VLOOKUP(B26,[1]Sheet1!B$2:Y$74,17,0)</f>
        <v>广西师范大学</v>
      </c>
      <c r="H26" s="8" t="s">
        <v>54</v>
      </c>
      <c r="I26" s="10" t="s">
        <v>14</v>
      </c>
    </row>
    <row r="27" s="3" customFormat="1" ht="35" customHeight="1" spans="1:9">
      <c r="A27" s="8">
        <f t="shared" si="2"/>
        <v>25</v>
      </c>
      <c r="B27" s="9" t="s">
        <v>55</v>
      </c>
      <c r="C27" s="8" t="str">
        <f>VLOOKUP(B27,[1]Sheet1!B$2:Y$74,9,0)</f>
        <v>初中语文教师</v>
      </c>
      <c r="D27" s="8" t="str">
        <f>VLOOKUP(B27,[1]Sheet1!B$2:Y$74,8,0)</f>
        <v>110</v>
      </c>
      <c r="E27" s="8" t="s">
        <v>11</v>
      </c>
      <c r="F27" s="8" t="s">
        <v>12</v>
      </c>
      <c r="G27" s="8" t="str">
        <f>VLOOKUP(B27,[1]Sheet1!B$2:Y$74,17,0)</f>
        <v>韩山师范学院</v>
      </c>
      <c r="H27" s="8" t="s">
        <v>13</v>
      </c>
      <c r="I27" s="10" t="s">
        <v>14</v>
      </c>
    </row>
    <row r="28" s="3" customFormat="1" ht="35" customHeight="1" spans="1:9">
      <c r="A28" s="8">
        <f t="shared" si="2"/>
        <v>26</v>
      </c>
      <c r="B28" s="9" t="s">
        <v>56</v>
      </c>
      <c r="C28" s="8" t="str">
        <f>VLOOKUP(B28,[1]Sheet1!B$2:Y$74,9,0)</f>
        <v>初中语文教师</v>
      </c>
      <c r="D28" s="8" t="str">
        <f>VLOOKUP(B28,[1]Sheet1!B$2:Y$74,8,0)</f>
        <v>110</v>
      </c>
      <c r="E28" s="8" t="s">
        <v>11</v>
      </c>
      <c r="F28" s="8" t="s">
        <v>12</v>
      </c>
      <c r="G28" s="8" t="str">
        <f>VLOOKUP(B28,[1]Sheet1!B$2:Y$74,17,0)</f>
        <v>临沂大学</v>
      </c>
      <c r="H28" s="8" t="s">
        <v>13</v>
      </c>
      <c r="I28" s="10" t="s">
        <v>19</v>
      </c>
    </row>
    <row r="29" s="3" customFormat="1" ht="35" customHeight="1" spans="1:9">
      <c r="A29" s="8">
        <f t="shared" si="2"/>
        <v>27</v>
      </c>
      <c r="B29" s="9" t="s">
        <v>57</v>
      </c>
      <c r="C29" s="8" t="str">
        <f>VLOOKUP(B29,[1]Sheet1!B$2:Y$74,9,0)</f>
        <v>初中数学教师</v>
      </c>
      <c r="D29" s="8" t="str">
        <f>VLOOKUP(B29,[1]Sheet1!B$2:Y$74,8,0)</f>
        <v>111</v>
      </c>
      <c r="E29" s="8" t="s">
        <v>11</v>
      </c>
      <c r="F29" s="8" t="s">
        <v>12</v>
      </c>
      <c r="G29" s="8" t="str">
        <f>VLOOKUP(B29,[1]Sheet1!B$2:Y$74,17,0)</f>
        <v>邵阳学院</v>
      </c>
      <c r="H29" s="8" t="s">
        <v>16</v>
      </c>
      <c r="I29" s="10" t="s">
        <v>19</v>
      </c>
    </row>
    <row r="30" s="3" customFormat="1" ht="35" customHeight="1" spans="1:9">
      <c r="A30" s="8">
        <f t="shared" si="2"/>
        <v>28</v>
      </c>
      <c r="B30" s="9" t="s">
        <v>58</v>
      </c>
      <c r="C30" s="8" t="str">
        <f>VLOOKUP(B30,[1]Sheet1!B$2:Y$74,9,0)</f>
        <v>初中数学教师</v>
      </c>
      <c r="D30" s="8" t="str">
        <f>VLOOKUP(B30,[1]Sheet1!B$2:Y$74,8,0)</f>
        <v>111</v>
      </c>
      <c r="E30" s="8" t="s">
        <v>11</v>
      </c>
      <c r="F30" s="8" t="s">
        <v>12</v>
      </c>
      <c r="G30" s="8" t="s">
        <v>59</v>
      </c>
      <c r="H30" s="8" t="s">
        <v>60</v>
      </c>
      <c r="I30" s="10" t="s">
        <v>61</v>
      </c>
    </row>
    <row r="31" s="3" customFormat="1" ht="35" customHeight="1" spans="1:9">
      <c r="A31" s="8">
        <f t="shared" si="2"/>
        <v>29</v>
      </c>
      <c r="B31" s="9" t="s">
        <v>62</v>
      </c>
      <c r="C31" s="8" t="str">
        <f>VLOOKUP(B31,[1]Sheet1!B$2:Y$74,9,0)</f>
        <v>初中数学教师</v>
      </c>
      <c r="D31" s="8" t="str">
        <f>VLOOKUP(B31,[1]Sheet1!B$2:Y$74,8,0)</f>
        <v>111</v>
      </c>
      <c r="E31" s="8" t="s">
        <v>11</v>
      </c>
      <c r="F31" s="8" t="s">
        <v>12</v>
      </c>
      <c r="G31" s="8" t="str">
        <f>VLOOKUP(B31,[1]Sheet1!B$2:Y$74,17,0)</f>
        <v>遵义师范学院</v>
      </c>
      <c r="H31" s="8" t="s">
        <v>16</v>
      </c>
      <c r="I31" s="10" t="s">
        <v>19</v>
      </c>
    </row>
    <row r="32" s="3" customFormat="1" ht="35" customHeight="1" spans="1:9">
      <c r="A32" s="8">
        <f t="shared" si="2"/>
        <v>30</v>
      </c>
      <c r="B32" s="9" t="s">
        <v>63</v>
      </c>
      <c r="C32" s="8" t="str">
        <f>VLOOKUP(B32,[1]Sheet1!B$2:Y$74,9,0)</f>
        <v>初中数学教师</v>
      </c>
      <c r="D32" s="8" t="str">
        <f>VLOOKUP(B32,[1]Sheet1!B$2:Y$74,8,0)</f>
        <v>111</v>
      </c>
      <c r="E32" s="8" t="s">
        <v>11</v>
      </c>
      <c r="F32" s="8" t="s">
        <v>12</v>
      </c>
      <c r="G32" s="8" t="str">
        <f>VLOOKUP(B32,[1]Sheet1!B$2:Y$74,17,0)</f>
        <v>上饶师范学院</v>
      </c>
      <c r="H32" s="8" t="s">
        <v>60</v>
      </c>
      <c r="I32" s="10" t="s">
        <v>64</v>
      </c>
    </row>
    <row r="33" s="3" customFormat="1" ht="35" customHeight="1" spans="1:9">
      <c r="A33" s="8">
        <f t="shared" si="2"/>
        <v>31</v>
      </c>
      <c r="B33" s="9" t="s">
        <v>65</v>
      </c>
      <c r="C33" s="8" t="str">
        <f>VLOOKUP(B33,[1]Sheet1!B$2:Y$74,9,0)</f>
        <v>初中数学教师</v>
      </c>
      <c r="D33" s="8" t="str">
        <f>VLOOKUP(B33,[1]Sheet1!B$2:Y$74,8,0)</f>
        <v>111</v>
      </c>
      <c r="E33" s="8" t="s">
        <v>11</v>
      </c>
      <c r="F33" s="8" t="s">
        <v>12</v>
      </c>
      <c r="G33" s="8" t="str">
        <f>VLOOKUP(B33,[1]Sheet1!B$2:Y$74,17,0)</f>
        <v>衡阳师范学院南岳学院</v>
      </c>
      <c r="H33" s="8" t="s">
        <v>16</v>
      </c>
      <c r="I33" s="10" t="s">
        <v>64</v>
      </c>
    </row>
    <row r="34" s="3" customFormat="1" ht="35" customHeight="1" spans="1:9">
      <c r="A34" s="8">
        <f t="shared" si="2"/>
        <v>32</v>
      </c>
      <c r="B34" s="9" t="s">
        <v>66</v>
      </c>
      <c r="C34" s="8" t="str">
        <f>VLOOKUP(B34,[1]Sheet1!B$2:Y$74,9,0)</f>
        <v>初中数学教师</v>
      </c>
      <c r="D34" s="8" t="str">
        <f>VLOOKUP(B34,[1]Sheet1!B$2:Y$74,8,0)</f>
        <v>111</v>
      </c>
      <c r="E34" s="8" t="s">
        <v>11</v>
      </c>
      <c r="F34" s="8" t="s">
        <v>12</v>
      </c>
      <c r="G34" s="8" t="str">
        <f>VLOOKUP(B34,[1]Sheet1!B$2:Y$74,17,0)</f>
        <v>安阳师范学院</v>
      </c>
      <c r="H34" s="8" t="s">
        <v>16</v>
      </c>
      <c r="I34" s="10" t="s">
        <v>67</v>
      </c>
    </row>
    <row r="35" s="3" customFormat="1" ht="35" customHeight="1" spans="1:9">
      <c r="A35" s="8">
        <f t="shared" ref="A35:A47" si="3">ROW()-2</f>
        <v>33</v>
      </c>
      <c r="B35" s="9" t="s">
        <v>68</v>
      </c>
      <c r="C35" s="8" t="str">
        <f>VLOOKUP(B35,[1]Sheet1!B$2:Y$74,9,0)</f>
        <v>初中数学教师</v>
      </c>
      <c r="D35" s="8" t="str">
        <f>VLOOKUP(B35,[1]Sheet1!B$2:Y$74,8,0)</f>
        <v>111</v>
      </c>
      <c r="E35" s="8" t="s">
        <v>11</v>
      </c>
      <c r="F35" s="8" t="s">
        <v>12</v>
      </c>
      <c r="G35" s="8" t="str">
        <f>VLOOKUP(B35,[1]Sheet1!B$2:Y$74,17,0)</f>
        <v>衡阳师范学院南岳学院</v>
      </c>
      <c r="H35" s="8" t="s">
        <v>16</v>
      </c>
      <c r="I35" s="10" t="s">
        <v>69</v>
      </c>
    </row>
    <row r="36" s="3" customFormat="1" ht="35" customHeight="1" spans="1:9">
      <c r="A36" s="8">
        <f t="shared" si="3"/>
        <v>34</v>
      </c>
      <c r="B36" s="9" t="s">
        <v>70</v>
      </c>
      <c r="C36" s="8" t="str">
        <f>VLOOKUP(B36,[1]Sheet1!B$2:Y$74,9,0)</f>
        <v>初中数学教师</v>
      </c>
      <c r="D36" s="8" t="str">
        <f>VLOOKUP(B36,[1]Sheet1!B$2:Y$74,8,0)</f>
        <v>111</v>
      </c>
      <c r="E36" s="8" t="s">
        <v>11</v>
      </c>
      <c r="F36" s="8" t="s">
        <v>12</v>
      </c>
      <c r="G36" s="8" t="str">
        <f>VLOOKUP(B36,[1]Sheet1!B$2:Y$74,17,0)</f>
        <v>肇庆学院</v>
      </c>
      <c r="H36" s="8" t="s">
        <v>16</v>
      </c>
      <c r="I36" s="10" t="s">
        <v>69</v>
      </c>
    </row>
    <row r="37" s="3" customFormat="1" ht="35" customHeight="1" spans="1:9">
      <c r="A37" s="8">
        <f t="shared" si="3"/>
        <v>35</v>
      </c>
      <c r="B37" s="9" t="s">
        <v>71</v>
      </c>
      <c r="C37" s="8" t="str">
        <f>VLOOKUP(B37,[1]Sheet1!B$2:Y$74,9,0)</f>
        <v>初中英语教师</v>
      </c>
      <c r="D37" s="8" t="str">
        <f>VLOOKUP(B37,[1]Sheet1!B$2:Y$74,8,0)</f>
        <v>112</v>
      </c>
      <c r="E37" s="8" t="s">
        <v>11</v>
      </c>
      <c r="F37" s="8" t="s">
        <v>12</v>
      </c>
      <c r="G37" s="8" t="str">
        <f>VLOOKUP(B37,[1]Sheet1!B$2:Y$74,17,0)</f>
        <v>佛山科学技术学院</v>
      </c>
      <c r="H37" s="8" t="s">
        <v>26</v>
      </c>
      <c r="I37" s="10" t="s">
        <v>61</v>
      </c>
    </row>
    <row r="38" s="3" customFormat="1" ht="35" customHeight="1" spans="1:9">
      <c r="A38" s="8">
        <f t="shared" si="3"/>
        <v>36</v>
      </c>
      <c r="B38" s="9" t="s">
        <v>72</v>
      </c>
      <c r="C38" s="8" t="str">
        <f>VLOOKUP(B38,[1]Sheet1!B$2:Y$74,9,0)</f>
        <v>初中英语教师</v>
      </c>
      <c r="D38" s="8" t="str">
        <f>VLOOKUP(B38,[1]Sheet1!B$2:Y$74,8,0)</f>
        <v>112</v>
      </c>
      <c r="E38" s="8" t="s">
        <v>11</v>
      </c>
      <c r="F38" s="8" t="s">
        <v>12</v>
      </c>
      <c r="G38" s="8" t="str">
        <f>VLOOKUP(B38,[1]Sheet1!B$2:Y$74,17,0)</f>
        <v>嘉应学院</v>
      </c>
      <c r="H38" s="8" t="s">
        <v>26</v>
      </c>
      <c r="I38" s="10" t="s">
        <v>69</v>
      </c>
    </row>
    <row r="39" s="3" customFormat="1" ht="35" customHeight="1" spans="1:9">
      <c r="A39" s="8">
        <f t="shared" si="3"/>
        <v>37</v>
      </c>
      <c r="B39" s="9" t="s">
        <v>73</v>
      </c>
      <c r="C39" s="8" t="str">
        <f>VLOOKUP(B39,[1]Sheet1!B$2:Y$74,9,0)</f>
        <v>初中英语教师</v>
      </c>
      <c r="D39" s="8" t="str">
        <f>VLOOKUP(B39,[1]Sheet1!B$2:Y$74,8,0)</f>
        <v>112</v>
      </c>
      <c r="E39" s="8" t="s">
        <v>11</v>
      </c>
      <c r="F39" s="8" t="s">
        <v>12</v>
      </c>
      <c r="G39" s="8" t="str">
        <f>VLOOKUP(B39,[1]Sheet1!B$2:Y$74,17,0)</f>
        <v>湖南文理学院</v>
      </c>
      <c r="H39" s="8" t="s">
        <v>26</v>
      </c>
      <c r="I39" s="10" t="s">
        <v>74</v>
      </c>
    </row>
    <row r="40" s="3" customFormat="1" ht="35" customHeight="1" spans="1:9">
      <c r="A40" s="8">
        <f t="shared" si="3"/>
        <v>38</v>
      </c>
      <c r="B40" s="9" t="s">
        <v>75</v>
      </c>
      <c r="C40" s="8" t="str">
        <f>VLOOKUP(B40,[1]Sheet1!B$2:Y$74,9,0)</f>
        <v>初中英语教师</v>
      </c>
      <c r="D40" s="8" t="str">
        <f>VLOOKUP(B40,[1]Sheet1!B$2:Y$74,8,0)</f>
        <v>112</v>
      </c>
      <c r="E40" s="8" t="s">
        <v>11</v>
      </c>
      <c r="F40" s="8" t="s">
        <v>12</v>
      </c>
      <c r="G40" s="8" t="str">
        <f>VLOOKUP(B40,[1]Sheet1!B$2:Y$74,17,0)</f>
        <v>湖南科技学院</v>
      </c>
      <c r="H40" s="8" t="s">
        <v>26</v>
      </c>
      <c r="I40" s="10" t="s">
        <v>61</v>
      </c>
    </row>
    <row r="41" s="3" customFormat="1" ht="35" customHeight="1" spans="1:9">
      <c r="A41" s="8">
        <f t="shared" si="3"/>
        <v>39</v>
      </c>
      <c r="B41" s="9" t="s">
        <v>76</v>
      </c>
      <c r="C41" s="8" t="str">
        <f>VLOOKUP(B41,[1]Sheet1!B$2:Y$74,9,0)</f>
        <v>初中英语教师</v>
      </c>
      <c r="D41" s="8" t="str">
        <f>VLOOKUP(B41,[1]Sheet1!B$2:Y$74,8,0)</f>
        <v>112</v>
      </c>
      <c r="E41" s="8" t="s">
        <v>11</v>
      </c>
      <c r="F41" s="8" t="s">
        <v>12</v>
      </c>
      <c r="G41" s="8" t="str">
        <f>VLOOKUP(B41,[1]Sheet1!B$2:Y$74,17,0)</f>
        <v>宜春学院</v>
      </c>
      <c r="H41" s="8" t="s">
        <v>26</v>
      </c>
      <c r="I41" s="10" t="s">
        <v>77</v>
      </c>
    </row>
    <row r="42" s="3" customFormat="1" ht="35" customHeight="1" spans="1:9">
      <c r="A42" s="8">
        <f t="shared" si="3"/>
        <v>40</v>
      </c>
      <c r="B42" s="9" t="s">
        <v>78</v>
      </c>
      <c r="C42" s="8" t="str">
        <f>VLOOKUP(B42,[1]Sheet1!B$2:Y$74,9,0)</f>
        <v>初中物理教师</v>
      </c>
      <c r="D42" s="8" t="str">
        <f>VLOOKUP(B42,[1]Sheet1!B$2:Y$74,8,0)</f>
        <v>113</v>
      </c>
      <c r="E42" s="8" t="s">
        <v>11</v>
      </c>
      <c r="F42" s="8" t="s">
        <v>12</v>
      </c>
      <c r="G42" s="8" t="str">
        <f>VLOOKUP(B42,[1]Sheet1!B$2:Y$74,17,0)</f>
        <v>韶关学院</v>
      </c>
      <c r="H42" s="8" t="s">
        <v>79</v>
      </c>
      <c r="I42" s="10" t="s">
        <v>14</v>
      </c>
    </row>
    <row r="43" s="3" customFormat="1" ht="35" customHeight="1" spans="1:9">
      <c r="A43" s="8">
        <f t="shared" si="3"/>
        <v>41</v>
      </c>
      <c r="B43" s="9" t="s">
        <v>80</v>
      </c>
      <c r="C43" s="8" t="str">
        <f>VLOOKUP(B43,[1]Sheet1!B$2:Y$74,9,0)</f>
        <v>初中历史教师</v>
      </c>
      <c r="D43" s="8" t="str">
        <f>VLOOKUP(B43,[1]Sheet1!B$2:Y$74,8,0)</f>
        <v>114</v>
      </c>
      <c r="E43" s="8" t="s">
        <v>11</v>
      </c>
      <c r="F43" s="8" t="s">
        <v>12</v>
      </c>
      <c r="G43" s="8" t="str">
        <f>VLOOKUP(B43,[1]Sheet1!B$2:Y$74,17,0)</f>
        <v>韩山师范学院</v>
      </c>
      <c r="H43" s="8" t="s">
        <v>81</v>
      </c>
      <c r="I43" s="10" t="s">
        <v>19</v>
      </c>
    </row>
    <row r="44" s="3" customFormat="1" ht="35" customHeight="1" spans="1:9">
      <c r="A44" s="8">
        <f t="shared" si="3"/>
        <v>42</v>
      </c>
      <c r="B44" s="9" t="s">
        <v>82</v>
      </c>
      <c r="C44" s="8" t="str">
        <f>VLOOKUP(B44,[1]Sheet1!B$2:Y$74,9,0)</f>
        <v>初中历史教师</v>
      </c>
      <c r="D44" s="8" t="str">
        <f>VLOOKUP(B44,[1]Sheet1!B$2:Y$74,8,0)</f>
        <v>114</v>
      </c>
      <c r="E44" s="8" t="s">
        <v>11</v>
      </c>
      <c r="F44" s="8" t="s">
        <v>12</v>
      </c>
      <c r="G44" s="8" t="str">
        <f>VLOOKUP(B44,[1]Sheet1!B$2:Y$74,17,0)</f>
        <v>广东石油化工学院</v>
      </c>
      <c r="H44" s="8" t="s">
        <v>45</v>
      </c>
      <c r="I44" s="10" t="s">
        <v>67</v>
      </c>
    </row>
    <row r="45" s="3" customFormat="1" ht="35" customHeight="1" spans="1:9">
      <c r="A45" s="8">
        <f t="shared" si="3"/>
        <v>43</v>
      </c>
      <c r="B45" s="9" t="s">
        <v>83</v>
      </c>
      <c r="C45" s="8" t="str">
        <f>VLOOKUP(B45,[1]Sheet1!B$2:Y$74,9,0)</f>
        <v>初中体育教师</v>
      </c>
      <c r="D45" s="8" t="str">
        <f>VLOOKUP(B45,[1]Sheet1!B$2:Y$74,8,0)</f>
        <v>115</v>
      </c>
      <c r="E45" s="8" t="s">
        <v>11</v>
      </c>
      <c r="F45" s="8" t="s">
        <v>12</v>
      </c>
      <c r="G45" s="8" t="str">
        <f>VLOOKUP(B45,[1]Sheet1!B$2:Y$74,17,0)</f>
        <v>韶关学院</v>
      </c>
      <c r="H45" s="8" t="s">
        <v>51</v>
      </c>
      <c r="I45" s="10" t="s">
        <v>61</v>
      </c>
    </row>
    <row r="46" s="3" customFormat="1" ht="35" customHeight="1" spans="1:9">
      <c r="A46" s="8">
        <f t="shared" si="3"/>
        <v>44</v>
      </c>
      <c r="B46" s="9" t="s">
        <v>84</v>
      </c>
      <c r="C46" s="8" t="str">
        <f>VLOOKUP(B46,[1]Sheet1!B$2:Y$74,9,0)</f>
        <v>初中体育教师</v>
      </c>
      <c r="D46" s="8" t="str">
        <f>VLOOKUP(B46,[1]Sheet1!B$2:Y$74,8,0)</f>
        <v>115</v>
      </c>
      <c r="E46" s="8" t="s">
        <v>11</v>
      </c>
      <c r="F46" s="8" t="s">
        <v>12</v>
      </c>
      <c r="G46" s="8" t="str">
        <f>VLOOKUP(B46,[1]Sheet1!B$2:Y$74,17,0)</f>
        <v>肇庆学院</v>
      </c>
      <c r="H46" s="8" t="s">
        <v>51</v>
      </c>
      <c r="I46" s="10" t="s">
        <v>64</v>
      </c>
    </row>
    <row r="47" s="3" customFormat="1" ht="35" customHeight="1" spans="1:9">
      <c r="A47" s="8">
        <f t="shared" si="3"/>
        <v>45</v>
      </c>
      <c r="B47" s="9" t="s">
        <v>85</v>
      </c>
      <c r="C47" s="8" t="str">
        <f>VLOOKUP(B47,[1]Sheet1!B$2:Y$74,9,0)</f>
        <v>初中心理健康教师</v>
      </c>
      <c r="D47" s="8" t="str">
        <f>VLOOKUP(B47,[1]Sheet1!B$2:Y$74,8,0)</f>
        <v>116</v>
      </c>
      <c r="E47" s="8" t="s">
        <v>11</v>
      </c>
      <c r="F47" s="8" t="s">
        <v>12</v>
      </c>
      <c r="G47" s="8" t="str">
        <f>VLOOKUP(B47,[1]Sheet1!B$2:Y$74,17,0)</f>
        <v>广东技术师范大学</v>
      </c>
      <c r="H47" s="8" t="s">
        <v>86</v>
      </c>
      <c r="I47" s="11" t="s">
        <v>87</v>
      </c>
    </row>
    <row r="48" s="3" customFormat="1" ht="35" customHeight="1" spans="1:9">
      <c r="A48" s="8">
        <f t="shared" ref="A48:A60" si="4">ROW()-2</f>
        <v>46</v>
      </c>
      <c r="B48" s="9" t="s">
        <v>88</v>
      </c>
      <c r="C48" s="8" t="str">
        <f>VLOOKUP(B48,[1]Sheet1!B$2:Y$74,9,0)</f>
        <v>初中心理健康教师</v>
      </c>
      <c r="D48" s="8" t="str">
        <f>VLOOKUP(B48,[1]Sheet1!B$2:Y$74,8,0)</f>
        <v>116</v>
      </c>
      <c r="E48" s="8" t="s">
        <v>11</v>
      </c>
      <c r="F48" s="8" t="s">
        <v>12</v>
      </c>
      <c r="G48" s="8" t="str">
        <f>VLOOKUP(B48,[1]Sheet1!B$2:Y$74,17,0)</f>
        <v>广东技术师范大学</v>
      </c>
      <c r="H48" s="8" t="s">
        <v>86</v>
      </c>
      <c r="I48" s="10" t="s">
        <v>89</v>
      </c>
    </row>
    <row r="49" s="3" customFormat="1" ht="35" customHeight="1" spans="1:9">
      <c r="A49" s="8">
        <f t="shared" si="4"/>
        <v>47</v>
      </c>
      <c r="B49" s="9" t="s">
        <v>90</v>
      </c>
      <c r="C49" s="8" t="str">
        <f>VLOOKUP(B49,[1]Sheet1!B$2:Y$74,9,0)</f>
        <v>初中心理健康教师</v>
      </c>
      <c r="D49" s="8" t="str">
        <f>VLOOKUP(B49,[1]Sheet1!B$2:Y$74,8,0)</f>
        <v>116</v>
      </c>
      <c r="E49" s="8" t="s">
        <v>11</v>
      </c>
      <c r="F49" s="8" t="s">
        <v>12</v>
      </c>
      <c r="G49" s="8" t="str">
        <f>VLOOKUP(B49,[1]Sheet1!B$2:Y$74,17,0)</f>
        <v>曲阜师范大学</v>
      </c>
      <c r="H49" s="8" t="s">
        <v>91</v>
      </c>
      <c r="I49" s="10" t="s">
        <v>92</v>
      </c>
    </row>
    <row r="50" s="3" customFormat="1" ht="35" customHeight="1" spans="1:9">
      <c r="A50" s="8">
        <f t="shared" si="4"/>
        <v>48</v>
      </c>
      <c r="B50" s="9" t="s">
        <v>93</v>
      </c>
      <c r="C50" s="8" t="str">
        <f>VLOOKUP(B50,[1]Sheet1!B$2:Y$74,9,0)</f>
        <v>初中心理健康教师</v>
      </c>
      <c r="D50" s="8" t="str">
        <f>VLOOKUP(B50,[1]Sheet1!B$2:Y$74,8,0)</f>
        <v>116</v>
      </c>
      <c r="E50" s="8" t="s">
        <v>11</v>
      </c>
      <c r="F50" s="8" t="s">
        <v>12</v>
      </c>
      <c r="G50" s="8" t="str">
        <f>VLOOKUP(B50,[1]Sheet1!B$2:Y$74,17,0)</f>
        <v>嘉应学院</v>
      </c>
      <c r="H50" s="8" t="s">
        <v>91</v>
      </c>
      <c r="I50" s="10" t="s">
        <v>94</v>
      </c>
    </row>
    <row r="51" s="3" customFormat="1" ht="35" customHeight="1" spans="1:9">
      <c r="A51" s="8">
        <f t="shared" si="4"/>
        <v>49</v>
      </c>
      <c r="B51" s="9" t="s">
        <v>95</v>
      </c>
      <c r="C51" s="8" t="str">
        <f>VLOOKUP(B51,[1]Sheet1!B$2:Y$74,9,0)</f>
        <v>初中心理健康教师</v>
      </c>
      <c r="D51" s="8" t="str">
        <f>VLOOKUP(B51,[1]Sheet1!B$2:Y$74,8,0)</f>
        <v>116</v>
      </c>
      <c r="E51" s="8" t="s">
        <v>11</v>
      </c>
      <c r="F51" s="8" t="s">
        <v>12</v>
      </c>
      <c r="G51" s="8" t="str">
        <f>VLOOKUP(B51,[1]Sheet1!B$2:Y$74,17,0)</f>
        <v>岭南师范学院</v>
      </c>
      <c r="H51" s="8" t="s">
        <v>91</v>
      </c>
      <c r="I51" s="10" t="s">
        <v>96</v>
      </c>
    </row>
    <row r="52" s="3" customFormat="1" ht="35" customHeight="1" spans="1:9">
      <c r="A52" s="8">
        <f t="shared" si="4"/>
        <v>50</v>
      </c>
      <c r="B52" s="9" t="s">
        <v>97</v>
      </c>
      <c r="C52" s="8" t="str">
        <f>VLOOKUP(B52,[1]Sheet1!B$2:Y$74,9,0)</f>
        <v>职业技术学校数学教师</v>
      </c>
      <c r="D52" s="8" t="str">
        <f>VLOOKUP(B52,[1]Sheet1!B$2:Y$74,8,0)</f>
        <v>117</v>
      </c>
      <c r="E52" s="8" t="s">
        <v>11</v>
      </c>
      <c r="F52" s="8" t="s">
        <v>12</v>
      </c>
      <c r="G52" s="8" t="str">
        <f>VLOOKUP(B52,[1]Sheet1!B$2:Y$74,17,0)</f>
        <v>湖北工程学院</v>
      </c>
      <c r="H52" s="8" t="s">
        <v>16</v>
      </c>
      <c r="I52" s="10" t="s">
        <v>98</v>
      </c>
    </row>
    <row r="53" s="3" customFormat="1" ht="35" customHeight="1" spans="1:9">
      <c r="A53" s="8">
        <f t="shared" si="4"/>
        <v>51</v>
      </c>
      <c r="B53" s="9" t="s">
        <v>99</v>
      </c>
      <c r="C53" s="8" t="str">
        <f>VLOOKUP(B53,[1]Sheet1!B$2:Y$74,9,0)</f>
        <v>职业技术学校英语教师</v>
      </c>
      <c r="D53" s="8" t="str">
        <f>VLOOKUP(B53,[1]Sheet1!B$2:Y$74,8,0)</f>
        <v>119</v>
      </c>
      <c r="E53" s="8" t="s">
        <v>11</v>
      </c>
      <c r="F53" s="8" t="s">
        <v>12</v>
      </c>
      <c r="G53" s="8" t="str">
        <f>VLOOKUP(B53,[1]Sheet1!B$2:Y$74,17,0)</f>
        <v>湖北师范学院</v>
      </c>
      <c r="H53" s="8" t="s">
        <v>26</v>
      </c>
      <c r="I53" s="10" t="s">
        <v>98</v>
      </c>
    </row>
    <row r="54" s="3" customFormat="1" ht="35" customHeight="1" spans="1:9">
      <c r="A54" s="8">
        <f t="shared" si="4"/>
        <v>52</v>
      </c>
      <c r="B54" s="9" t="s">
        <v>100</v>
      </c>
      <c r="C54" s="8" t="str">
        <f>VLOOKUP(B54,[1]Sheet1!B$2:Y$74,9,0)</f>
        <v>职业技术学校体育教师</v>
      </c>
      <c r="D54" s="8" t="str">
        <f>VLOOKUP(B54,[1]Sheet1!B$2:Y$74,8,0)</f>
        <v>120</v>
      </c>
      <c r="E54" s="8" t="s">
        <v>11</v>
      </c>
      <c r="F54" s="8" t="s">
        <v>12</v>
      </c>
      <c r="G54" s="8" t="str">
        <f>VLOOKUP(B54,[1]Sheet1!B$2:Y$74,17,0)</f>
        <v>广州体育学院</v>
      </c>
      <c r="H54" s="8" t="s">
        <v>51</v>
      </c>
      <c r="I54" s="10" t="s">
        <v>98</v>
      </c>
    </row>
    <row r="55" s="3" customFormat="1" ht="35" customHeight="1" spans="1:9">
      <c r="A55" s="8">
        <f t="shared" si="4"/>
        <v>53</v>
      </c>
      <c r="B55" s="9" t="s">
        <v>101</v>
      </c>
      <c r="C55" s="8" t="str">
        <f>VLOOKUP(B55,[1]Sheet1!B$2:Y$74,9,0)</f>
        <v>职业技术学校历史教师</v>
      </c>
      <c r="D55" s="8" t="str">
        <f>VLOOKUP(B55,[1]Sheet1!B$2:Y$74,8,0)</f>
        <v>121</v>
      </c>
      <c r="E55" s="8" t="s">
        <v>11</v>
      </c>
      <c r="F55" s="8" t="s">
        <v>12</v>
      </c>
      <c r="G55" s="8" t="str">
        <f>VLOOKUP(B55,[1]Sheet1!B$2:Y$74,17,0)</f>
        <v>肇庆学院</v>
      </c>
      <c r="H55" s="8" t="s">
        <v>81</v>
      </c>
      <c r="I55" s="10" t="s">
        <v>98</v>
      </c>
    </row>
    <row r="56" s="3" customFormat="1" ht="35" customHeight="1" spans="1:9">
      <c r="A56" s="8">
        <f t="shared" si="4"/>
        <v>54</v>
      </c>
      <c r="B56" s="9" t="s">
        <v>102</v>
      </c>
      <c r="C56" s="8" t="str">
        <f>VLOOKUP(B56,[1]Sheet1!B$2:Y$74,9,0)</f>
        <v>职业技术学校地理教师</v>
      </c>
      <c r="D56" s="8" t="str">
        <f>VLOOKUP(B56,[1]Sheet1!B$2:Y$74,8,0)</f>
        <v>123</v>
      </c>
      <c r="E56" s="8" t="s">
        <v>11</v>
      </c>
      <c r="F56" s="8" t="s">
        <v>12</v>
      </c>
      <c r="G56" s="8" t="str">
        <f>VLOOKUP(B56,[1]Sheet1!B$2:Y$74,17,0)</f>
        <v>衡阳师范学院南岳学院</v>
      </c>
      <c r="H56" s="8" t="s">
        <v>47</v>
      </c>
      <c r="I56" s="10" t="s">
        <v>98</v>
      </c>
    </row>
    <row r="57" s="3" customFormat="1" ht="35" customHeight="1" spans="1:9">
      <c r="A57" s="8">
        <f t="shared" si="4"/>
        <v>55</v>
      </c>
      <c r="B57" s="9" t="s">
        <v>103</v>
      </c>
      <c r="C57" s="8" t="str">
        <f>VLOOKUP(B57,[1]Sheet1!B$2:Y$74,9,0)</f>
        <v>职业技术学校心理教师</v>
      </c>
      <c r="D57" s="8" t="str">
        <f>VLOOKUP(B57,[1]Sheet1!B$2:Y$74,8,0)</f>
        <v>124</v>
      </c>
      <c r="E57" s="8" t="s">
        <v>11</v>
      </c>
      <c r="F57" s="8" t="s">
        <v>12</v>
      </c>
      <c r="G57" s="8" t="str">
        <f>VLOOKUP(B57,[1]Sheet1!B$2:Y$74,17,0)</f>
        <v>广东技术师范大学</v>
      </c>
      <c r="H57" s="8" t="s">
        <v>86</v>
      </c>
      <c r="I57" s="10" t="s">
        <v>98</v>
      </c>
    </row>
    <row r="58" s="3" customFormat="1" ht="35" customHeight="1" spans="1:9">
      <c r="A58" s="8">
        <f t="shared" si="4"/>
        <v>56</v>
      </c>
      <c r="B58" s="9" t="s">
        <v>104</v>
      </c>
      <c r="C58" s="8" t="str">
        <f>VLOOKUP(B58,[1]Sheet1!B$2:Y$74,9,0)</f>
        <v>职业技术学校信息教师</v>
      </c>
      <c r="D58" s="8" t="str">
        <f>VLOOKUP(B58,[1]Sheet1!B$2:Y$74,8,0)</f>
        <v>125</v>
      </c>
      <c r="E58" s="8" t="s">
        <v>11</v>
      </c>
      <c r="F58" s="8" t="s">
        <v>12</v>
      </c>
      <c r="G58" s="8" t="str">
        <f>VLOOKUP(B58,[1]Sheet1!B$2:Y$74,17,0)</f>
        <v>嘉应学院</v>
      </c>
      <c r="H58" s="8" t="s">
        <v>105</v>
      </c>
      <c r="I58" s="10" t="s">
        <v>98</v>
      </c>
    </row>
    <row r="59" s="3" customFormat="1" ht="35" customHeight="1" spans="1:9">
      <c r="A59" s="8">
        <f t="shared" si="4"/>
        <v>57</v>
      </c>
      <c r="B59" s="9" t="s">
        <v>106</v>
      </c>
      <c r="C59" s="8" t="str">
        <f>VLOOKUP(B59,[1]Sheet1!B$2:Y$74,9,0)</f>
        <v>卫生学校语文教师</v>
      </c>
      <c r="D59" s="8" t="str">
        <f>VLOOKUP(B59,[1]Sheet1!B$2:Y$74,8,0)</f>
        <v>126</v>
      </c>
      <c r="E59" s="8" t="s">
        <v>11</v>
      </c>
      <c r="F59" s="8" t="s">
        <v>12</v>
      </c>
      <c r="G59" s="8" t="str">
        <f>VLOOKUP(B59,[1]Sheet1!B$2:Y$74,17,0)</f>
        <v>江西科技师范大学理工学院</v>
      </c>
      <c r="H59" s="8" t="s">
        <v>13</v>
      </c>
      <c r="I59" s="10" t="s">
        <v>107</v>
      </c>
    </row>
    <row r="60" s="3" customFormat="1" ht="35" customHeight="1" spans="1:9">
      <c r="A60" s="8">
        <f t="shared" si="4"/>
        <v>58</v>
      </c>
      <c r="B60" s="9" t="s">
        <v>108</v>
      </c>
      <c r="C60" s="8" t="str">
        <f>VLOOKUP(B60,[1]Sheet1!B$2:Y$74,9,0)</f>
        <v>卫生学校心理教师</v>
      </c>
      <c r="D60" s="8" t="str">
        <f>VLOOKUP(B60,[1]Sheet1!B$2:Y$74,8,0)</f>
        <v>127</v>
      </c>
      <c r="E60" s="8" t="s">
        <v>30</v>
      </c>
      <c r="F60" s="8" t="s">
        <v>31</v>
      </c>
      <c r="G60" s="8" t="str">
        <f>VLOOKUP(B60,[1]Sheet1!B$2:Y$74,17,0)</f>
        <v>陕西师范大学</v>
      </c>
      <c r="H60" s="8" t="s">
        <v>109</v>
      </c>
      <c r="I60" s="10" t="s">
        <v>107</v>
      </c>
    </row>
  </sheetData>
  <mergeCells count="1">
    <mergeCell ref="A1:I1"/>
  </mergeCells>
  <pageMargins left="0.393055555555556" right="0.275" top="0.590277777777778" bottom="1" header="0.5" footer="0.5"/>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陈惠玲</dc:creator>
  <cp:lastModifiedBy>user</cp:lastModifiedBy>
  <dcterms:created xsi:type="dcterms:W3CDTF">2024-08-14T22:44:00Z</dcterms:created>
  <dcterms:modified xsi:type="dcterms:W3CDTF">2026-03-04T11:39:38Z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2052-11.8.2.12275</vt:lpwstr>
  </property>
  <property fmtid="{D5CDD505-2E9C-101B-9397-08002B2CF9AE}" pid="3" name="KSOReadingLayout">
    <vt:bool>true</vt:bool>
  </property>
  <property fmtid="{D5CDD505-2E9C-101B-9397-08002B2CF9AE}" pid="4" name="ICV">
    <vt:lpwstr>4DEF46C9A0ED4FF0AA91A769A9F4D1AC</vt:lpwstr>
  </property>
</Properties>
</file>